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C10" i="1"/>
  <c r="C26"/>
  <c r="D10"/>
  <c r="E17" l="1"/>
  <c r="D26"/>
  <c r="E26" s="1"/>
  <c r="E37"/>
  <c r="E32"/>
  <c r="E16"/>
  <c r="E11"/>
  <c r="E12"/>
  <c r="E13"/>
  <c r="E14"/>
  <c r="E15"/>
  <c r="E19"/>
  <c r="E20"/>
  <c r="E21"/>
  <c r="E22"/>
  <c r="E23"/>
  <c r="E24"/>
  <c r="E25"/>
  <c r="E27"/>
  <c r="E28"/>
  <c r="E29"/>
  <c r="E30"/>
  <c r="E33"/>
  <c r="E34"/>
  <c r="E35"/>
  <c r="E36"/>
  <c r="E10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<sst xmlns="http://schemas.openxmlformats.org/spreadsheetml/2006/main" count="74" uniqueCount="71">
  <si>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</si>
  <si>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</si>
  <si>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</si>
  <si>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</si>
  <si>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</si>
  <si>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</si>
  <si>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</si>
  <si>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</si>
  <si>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</si>
  <si>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</si>
  <si>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</si>
  <si>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</si>
  <si>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</si>
  <si>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</si>
  <si>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</si>
  <si>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</si>
  <si>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</si>
  <si>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</si>
  <si>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</si>
  <si>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</si>
  <si>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</si>
  <si>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</si>
  <si>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</si>
  <si>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</si>
  <si>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</si>
  <si>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</si>
  <si>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</si>
  <si>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</si>
  <si>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</si>
  <si>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</si>
  <si>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</si>
  <si>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</si>
  <si>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</si>
  <si>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</si>
  <si>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</si>
  <si>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</si>
  <si>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</si>
  <si>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</si>
  <si>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</si>
  <si>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</si>
  <si>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</si>
  <si>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</si>
  <si>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</si>
  <si>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</si>
  <si>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</si>
  <si>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</si>
  <si>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</si>
  <si>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</si>
  <si>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</si>
  <si>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</si>
  <si>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</si>
  <si>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</si>
  <si>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</si>
  <si>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</si>
  <si>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</si>
  <si>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</si>
  <si>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</si>
  <si>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</si>
  <si>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</si>
  <si>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</si>
  <si>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</si>
  <si>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</si>
  <si>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</si>
  <si>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</si>
  <si>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ЗАДОЛЖЕННОСТЬ И ПЕРЕРАСЧЕТЫ ПО ОТМЕНЕННЫМ НАЛОГАМ, СБОРАМ И ИНЫМ ОБЯЗАТЕЛЬНЫМ ПЛАТЕЖАМ</t>
  </si>
  <si>
    <t>\1090000000\\\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</si>
  <si>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</si>
  <si>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</si>
  <si>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</si>
  <si>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на  1 сентября 2021 г.</t>
  </si>
  <si>
    <t>исп.Гилязова Лилия Равилевна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</si>
</sst>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Normal="100" workbookViewId="0">
      <selection activeCell="B46" sqref="B46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5" t="s">
        <v>0</v>
      </c>
      <c r="B1" s="16"/>
      <c r="C1" s="16"/>
      <c r="D1" s="16"/>
      <c r="E1" s="16"/>
    </row>
    <row r="2" spans="1:7">
      <c r="A2" s="15" t="s">
        <v>1</v>
      </c>
      <c r="B2" s="16"/>
      <c r="C2" s="16"/>
      <c r="D2" s="16"/>
      <c r="E2" s="16"/>
    </row>
    <row r="3" spans="1:7">
      <c r="A3" s="17" t="s">
        <v>2</v>
      </c>
      <c r="B3" s="18"/>
      <c r="C3" s="18"/>
      <c r="D3" s="18"/>
      <c r="E3" s="18"/>
    </row>
    <row r="4" spans="1:7">
      <c r="A4" s="17" t="s">
        <v>3</v>
      </c>
      <c r="B4" s="18"/>
      <c r="C4" s="18"/>
      <c r="D4" s="18"/>
      <c r="E4" s="18"/>
    </row>
    <row r="5" spans="1:7">
      <c r="A5" s="17" t="s">
        <v>4</v>
      </c>
      <c r="B5" s="18"/>
      <c r="C5" s="18"/>
      <c r="D5" s="18"/>
      <c r="E5" s="18"/>
    </row>
    <row r="6" spans="1:7">
      <c r="A6" s="17" t="s">
        <v>69</v>
      </c>
      <c r="B6" s="18"/>
      <c r="C6" s="18"/>
      <c r="D6" s="18"/>
      <c r="E6" s="18"/>
    </row>
    <row r="7" spans="1:7">
      <c r="A7" s="17" t="s">
        <v>1</v>
      </c>
      <c r="B7" s="18"/>
      <c r="C7" s="18"/>
      <c r="D7" s="18"/>
      <c r="E7" s="18"/>
    </row>
    <row r="8" spans="1:7">
      <c r="A8" s="20" t="s">
        <v>5</v>
      </c>
      <c r="B8" s="21"/>
      <c r="C8" s="21"/>
      <c r="D8" s="21"/>
      <c r="E8" s="21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59</v>
      </c>
      <c r="B10" s="5" t="s">
        <v>11</v>
      </c>
      <c r="C10" s="8">
        <f>C11+C25</f>
        <v>2637800638.5500002</v>
      </c>
      <c r="D10" s="8">
        <f>D11+D25</f>
        <v>1672546340.5</v>
      </c>
      <c r="E10" s="8">
        <f>D10/C10*100</f>
        <v>63.406851755840023</v>
      </c>
    </row>
    <row r="11" spans="1:7">
      <c r="A11" s="2" t="s">
        <v>12</v>
      </c>
      <c r="B11" s="3" t="s">
        <v>13</v>
      </c>
      <c r="C11" s="9">
        <v>1018459256.02</v>
      </c>
      <c r="D11" s="9">
        <v>618779738.83000004</v>
      </c>
      <c r="E11" s="8">
        <f t="shared" ref="E11:E36" si="0">D11/C11*100</f>
        <v>60.756454926641531</v>
      </c>
    </row>
    <row r="12" spans="1:7">
      <c r="A12" s="2" t="s">
        <v>14</v>
      </c>
      <c r="B12" s="3" t="s">
        <v>15</v>
      </c>
      <c r="C12" s="9">
        <v>446033000</v>
      </c>
      <c r="D12" s="9">
        <v>252658822.72999999</v>
      </c>
      <c r="E12" s="8">
        <f t="shared" si="0"/>
        <v>56.645768974492917</v>
      </c>
    </row>
    <row r="13" spans="1:7" ht="39.6">
      <c r="A13" s="2" t="s">
        <v>16</v>
      </c>
      <c r="B13" s="3" t="s">
        <v>17</v>
      </c>
      <c r="C13" s="9">
        <v>12369000</v>
      </c>
      <c r="D13" s="9">
        <v>7818200.9199999999</v>
      </c>
      <c r="E13" s="8">
        <f t="shared" si="0"/>
        <v>63.208027488075025</v>
      </c>
    </row>
    <row r="14" spans="1:7">
      <c r="A14" s="2" t="s">
        <v>18</v>
      </c>
      <c r="B14" s="3" t="s">
        <v>19</v>
      </c>
      <c r="C14" s="9">
        <v>141638000</v>
      </c>
      <c r="D14" s="9">
        <v>130792230.56999999</v>
      </c>
      <c r="E14" s="8">
        <f t="shared" si="0"/>
        <v>92.34261326056567</v>
      </c>
    </row>
    <row r="15" spans="1:7">
      <c r="A15" s="2" t="s">
        <v>20</v>
      </c>
      <c r="B15" s="3" t="s">
        <v>21</v>
      </c>
      <c r="C15" s="9">
        <v>154535000</v>
      </c>
      <c r="D15" s="9">
        <v>35123940.420000002</v>
      </c>
      <c r="E15" s="8">
        <f t="shared" si="0"/>
        <v>22.728793101886303</v>
      </c>
    </row>
    <row r="16" spans="1:7" ht="39.6">
      <c r="A16" s="2" t="s">
        <v>22</v>
      </c>
      <c r="B16" s="3" t="s">
        <v>23</v>
      </c>
      <c r="C16" s="9">
        <v>3500000</v>
      </c>
      <c r="D16" s="9">
        <v>-5929.1</v>
      </c>
      <c r="E16" s="8">
        <f t="shared" si="0"/>
        <v>-0.16940285714285716</v>
      </c>
    </row>
    <row r="17" spans="1:5">
      <c r="A17" s="2" t="s">
        <v>24</v>
      </c>
      <c r="B17" s="3" t="s">
        <v>25</v>
      </c>
      <c r="C17" s="9">
        <v>13400000</v>
      </c>
      <c r="D17" s="9">
        <v>9756152.4700000007</v>
      </c>
      <c r="E17" s="8">
        <f>D17/C17*100</f>
        <v>72.807107985074637</v>
      </c>
    </row>
    <row r="18" spans="1:5" ht="39.6">
      <c r="A18" s="11" t="s">
        <v>64</v>
      </c>
      <c r="B18" s="12" t="s">
        <v>65</v>
      </c>
      <c r="C18" s="13">
        <v>0</v>
      </c>
      <c r="D18" s="13">
        <v>-2416.64</v>
      </c>
      <c r="E18" s="14">
        <v>0</v>
      </c>
    </row>
    <row r="19" spans="1:5" ht="52.8">
      <c r="A19" s="2" t="s">
        <v>26</v>
      </c>
      <c r="B19" s="3" t="s">
        <v>27</v>
      </c>
      <c r="C19" s="9">
        <v>155000000</v>
      </c>
      <c r="D19" s="9">
        <v>121313871.25</v>
      </c>
      <c r="E19" s="8">
        <f t="shared" si="0"/>
        <v>78.267013709677428</v>
      </c>
    </row>
    <row r="20" spans="1:5" ht="26.4">
      <c r="A20" s="2" t="s">
        <v>28</v>
      </c>
      <c r="B20" s="3" t="s">
        <v>29</v>
      </c>
      <c r="C20" s="9">
        <v>2462000</v>
      </c>
      <c r="D20" s="9">
        <v>2404715.0499999998</v>
      </c>
      <c r="E20" s="8">
        <f t="shared" si="0"/>
        <v>97.673235174654749</v>
      </c>
    </row>
    <row r="21" spans="1:5" ht="39.6">
      <c r="A21" s="2" t="s">
        <v>30</v>
      </c>
      <c r="B21" s="3" t="s">
        <v>31</v>
      </c>
      <c r="C21" s="9">
        <v>380000</v>
      </c>
      <c r="D21" s="9">
        <v>1724508.06</v>
      </c>
      <c r="E21" s="8">
        <f t="shared" si="0"/>
        <v>453.81791052631576</v>
      </c>
    </row>
    <row r="22" spans="1:5" ht="26.4">
      <c r="A22" s="2" t="s">
        <v>32</v>
      </c>
      <c r="B22" s="3" t="s">
        <v>33</v>
      </c>
      <c r="C22" s="9">
        <v>77000000</v>
      </c>
      <c r="D22" s="9">
        <v>50099335.5</v>
      </c>
      <c r="E22" s="8">
        <f t="shared" si="0"/>
        <v>65.064072077922077</v>
      </c>
    </row>
    <row r="23" spans="1:5" ht="26.4">
      <c r="A23" s="2" t="s">
        <v>34</v>
      </c>
      <c r="B23" s="3" t="s">
        <v>35</v>
      </c>
      <c r="C23" s="9">
        <v>3367000</v>
      </c>
      <c r="D23" s="9">
        <v>5896605.4800000004</v>
      </c>
      <c r="E23" s="8">
        <f t="shared" si="0"/>
        <v>175.1293578853579</v>
      </c>
    </row>
    <row r="24" spans="1:5">
      <c r="A24" s="2" t="s">
        <v>36</v>
      </c>
      <c r="B24" s="3" t="s">
        <v>37</v>
      </c>
      <c r="C24" s="9">
        <v>8775256.0199999996</v>
      </c>
      <c r="D24" s="9">
        <v>1199702.1200000001</v>
      </c>
      <c r="E24" s="8">
        <f t="shared" si="0"/>
        <v>13.671420153049848</v>
      </c>
    </row>
    <row r="25" spans="1:5">
      <c r="A25" s="11" t="s">
        <v>38</v>
      </c>
      <c r="B25" s="12" t="s">
        <v>39</v>
      </c>
      <c r="C25" s="13">
        <v>1619341382.53</v>
      </c>
      <c r="D25" s="13">
        <v>1053766601.67</v>
      </c>
      <c r="E25" s="14">
        <f t="shared" si="0"/>
        <v>65.073777094712014</v>
      </c>
    </row>
    <row r="26" spans="1:5">
      <c r="A26" s="4" t="s">
        <v>60</v>
      </c>
      <c r="B26" s="5" t="s">
        <v>40</v>
      </c>
      <c r="C26" s="8">
        <f>C27+C28+C29+C30+C32+C33+C34+C35+C36+C37</f>
        <v>2856085161.0899997</v>
      </c>
      <c r="D26" s="8">
        <f>SUM(D27:D37)</f>
        <v>1678876211.8100004</v>
      </c>
      <c r="E26" s="8">
        <f t="shared" si="0"/>
        <v>58.782428293184097</v>
      </c>
    </row>
    <row r="27" spans="1:5">
      <c r="A27" s="2" t="s">
        <v>41</v>
      </c>
      <c r="B27" s="3" t="s">
        <v>42</v>
      </c>
      <c r="C27" s="9">
        <v>178781775.46000001</v>
      </c>
      <c r="D27" s="9">
        <v>98210458.680000007</v>
      </c>
      <c r="E27" s="8">
        <f t="shared" si="0"/>
        <v>54.933148766034748</v>
      </c>
    </row>
    <row r="28" spans="1:5" ht="26.4">
      <c r="A28" s="2" t="s">
        <v>43</v>
      </c>
      <c r="B28" s="3" t="s">
        <v>44</v>
      </c>
      <c r="C28" s="9">
        <v>25604700</v>
      </c>
      <c r="D28" s="9">
        <v>13312992.02</v>
      </c>
      <c r="E28" s="8">
        <f t="shared" si="0"/>
        <v>51.994329244240312</v>
      </c>
    </row>
    <row r="29" spans="1:5">
      <c r="A29" s="2" t="s">
        <v>45</v>
      </c>
      <c r="B29" s="3" t="s">
        <v>46</v>
      </c>
      <c r="C29" s="9">
        <v>286058047.63999999</v>
      </c>
      <c r="D29" s="9">
        <v>184750094.99000001</v>
      </c>
      <c r="E29" s="8">
        <f t="shared" si="0"/>
        <v>64.584826930828171</v>
      </c>
    </row>
    <row r="30" spans="1:5" ht="12.6" customHeight="1">
      <c r="A30" s="2" t="s">
        <v>47</v>
      </c>
      <c r="B30" s="3" t="s">
        <v>48</v>
      </c>
      <c r="C30" s="9">
        <v>273372963.48000002</v>
      </c>
      <c r="D30" s="9">
        <v>125131403.2</v>
      </c>
      <c r="E30" s="8">
        <f t="shared" si="0"/>
        <v>45.773145086146975</v>
      </c>
    </row>
    <row r="31" spans="1:5" hidden="1">
      <c r="A31" s="2" t="s">
        <v>62</v>
      </c>
      <c r="B31" s="3" t="s">
        <v>63</v>
      </c>
      <c r="C31" s="9">
        <v>4549200</v>
      </c>
      <c r="D31" s="9"/>
      <c r="E31" s="8"/>
    </row>
    <row r="32" spans="1:5">
      <c r="A32" s="2" t="s">
        <v>62</v>
      </c>
      <c r="B32" s="3" t="s">
        <v>63</v>
      </c>
      <c r="C32" s="9">
        <v>6291162</v>
      </c>
      <c r="D32" s="9">
        <v>365328.64000000001</v>
      </c>
      <c r="E32" s="8">
        <f t="shared" ref="E32" si="1">D32/C32*100</f>
        <v>5.8070137122522043</v>
      </c>
    </row>
    <row r="33" spans="1:5">
      <c r="A33" s="2" t="s">
        <v>49</v>
      </c>
      <c r="B33" s="3" t="s">
        <v>50</v>
      </c>
      <c r="C33" s="9">
        <v>1737052459.52</v>
      </c>
      <c r="D33" s="9">
        <v>1032797369.6</v>
      </c>
      <c r="E33" s="8">
        <f t="shared" si="0"/>
        <v>59.456889971267366</v>
      </c>
    </row>
    <row r="34" spans="1:5">
      <c r="A34" s="2" t="s">
        <v>51</v>
      </c>
      <c r="B34" s="3" t="s">
        <v>52</v>
      </c>
      <c r="C34" s="9">
        <v>90691038.620000005</v>
      </c>
      <c r="D34" s="9">
        <v>57157897.420000002</v>
      </c>
      <c r="E34" s="8">
        <f t="shared" si="0"/>
        <v>63.024857019770678</v>
      </c>
    </row>
    <row r="35" spans="1:5">
      <c r="A35" s="11" t="s">
        <v>53</v>
      </c>
      <c r="B35" s="3" t="s">
        <v>54</v>
      </c>
      <c r="C35" s="9">
        <v>136751169</v>
      </c>
      <c r="D35" s="9">
        <v>88133587.920000002</v>
      </c>
      <c r="E35" s="8">
        <f t="shared" si="0"/>
        <v>64.448142245862627</v>
      </c>
    </row>
    <row r="36" spans="1:5">
      <c r="A36" s="2" t="s">
        <v>55</v>
      </c>
      <c r="B36" s="3" t="s">
        <v>56</v>
      </c>
      <c r="C36" s="9">
        <v>117716945.37</v>
      </c>
      <c r="D36" s="9">
        <v>76785381.150000006</v>
      </c>
      <c r="E36" s="8">
        <f t="shared" si="0"/>
        <v>65.228825729934925</v>
      </c>
    </row>
    <row r="37" spans="1:5">
      <c r="A37" s="2" t="s">
        <v>57</v>
      </c>
      <c r="B37" s="3" t="s">
        <v>58</v>
      </c>
      <c r="C37" s="9">
        <v>3764900</v>
      </c>
      <c r="D37" s="9">
        <v>2231698.19</v>
      </c>
      <c r="E37" s="8">
        <f t="shared" ref="E37" si="2">D37/C37*100</f>
        <v>59.276426731121681</v>
      </c>
    </row>
    <row r="38" spans="1:5">
      <c r="D38" s="10"/>
    </row>
    <row r="39" spans="1:5">
      <c r="A39" s="19" t="s">
        <v>66</v>
      </c>
      <c r="B39" s="19"/>
    </row>
    <row r="40" spans="1:5">
      <c r="A40" s="6" t="s">
        <v>67</v>
      </c>
      <c r="D40" s="7" t="s">
        <v>68</v>
      </c>
    </row>
    <row r="43" spans="1:5">
      <c r="A43" t="s">
        <v>70</v>
      </c>
    </row>
    <row r="44" spans="1:5">
      <c r="A44" t="s">
        <v>61</v>
      </c>
    </row>
  </sheetData>
  <mergeCells count="9"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2021-09-07T12:30:46Z</cp:lastPrinted>
  <dcterms:created xsi:type="dcterms:W3CDTF">2016-08-09T04:02:34Z</dcterms:created>
  <dcterms:modified xsi:type="dcterms:W3CDTF">2021-09-08T07:45:45Z</dcterms:modified>
</cp:coreProperties>
</file>