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9032" windowHeight="13176"/>
  </bookViews>
  <sheets>
    <sheet name="Лист1" sheetId="1" r:id="rId1"/>
  </sheets>
  <definedNames>
    <definedName name="_xlnm.Print_Titles" localSheetId="0">Лист1!$9:$9</definedName>
  </definedNames>
  <calcPr calcId="125725"/>
</workbook>
</file>

<file path=xl/calcChain.xml><?xml version="1.0" encoding="utf-8"?>
<calcChain xmlns="http://schemas.openxmlformats.org/spreadsheetml/2006/main">
  <c r="C25" i="1"/>
  <c r="E25" s="1"/>
  <c r="D25"/>
  <c r="E36"/>
  <c r="E31"/>
  <c r="D10"/>
  <c r="C10"/>
  <c r="E16"/>
  <c r="E11"/>
  <c r="E12"/>
  <c r="E13"/>
  <c r="E14"/>
  <c r="E15"/>
  <c r="E17"/>
  <c r="E18"/>
  <c r="E19"/>
  <c r="E20"/>
  <c r="E21"/>
  <c r="E22"/>
  <c r="E23"/>
  <c r="E24"/>
  <c r="E26"/>
  <c r="E27"/>
  <c r="E28"/>
  <c r="E29"/>
  <c r="E32"/>
  <c r="E33"/>
  <c r="E34"/>
  <c r="E35"/>
  <c r="E37"/>
  <c r="E10" l="1"/>
</calcChain>
</file>

<file path=xl/sharedStrings.xml><?xml version="1.0" encoding="utf-8"?>
<sst xmlns="http://schemas.openxmlformats.org/spreadsheetml/2006/main" count="74" uniqueCount="71">
  <si>
    <t>Финуправление администрации городского округа г.Октябрьский</t>
  </si>
  <si>
    <t/>
  </si>
  <si>
    <t xml:space="preserve"> Месячный отчет</t>
  </si>
  <si>
    <t xml:space="preserve"> об исполнении бюджета</t>
  </si>
  <si>
    <t xml:space="preserve"> 80122950 Бюджет городского округа город Октябрьский Республики Башкортостан</t>
  </si>
  <si>
    <t>Ед.Изм.: руб.</t>
  </si>
  <si>
    <t>Вид дохода</t>
  </si>
  <si>
    <t>Классификация</t>
  </si>
  <si>
    <t>Уточ. план на год</t>
  </si>
  <si>
    <t>Мес отчет</t>
  </si>
  <si>
    <t>% испол-я</t>
  </si>
  <si>
    <t>\\\\ \</t>
  </si>
  <si>
    <t>НАЛОГОВЫЕ И НЕНАЛОГОВЫЕ ДОХОДЫ</t>
  </si>
  <si>
    <t>\1000000000\\\ \</t>
  </si>
  <si>
    <t>НАЛОГИ НА ПРИБЫЛЬ, ДОХОДЫ</t>
  </si>
  <si>
    <t>\1010000000\\\ \</t>
  </si>
  <si>
    <t>НАЛОГИ НА ТОВАРЫ (РАБОТЫ, УСЛУГИ), РЕАЛИЗУЕМЫЕ НА ТЕРРИТОРИИ РОССИЙСКОЙ ФЕДЕРАЦИИ</t>
  </si>
  <si>
    <t>\1030000000\\\ \</t>
  </si>
  <si>
    <t>НАЛОГИ НА СОВОКУПНЫЙ ДОХОД</t>
  </si>
  <si>
    <t>\1050000000\\\ \</t>
  </si>
  <si>
    <t>НАЛОГИ НА ИМУЩЕСТВО</t>
  </si>
  <si>
    <t>\1060000000\\\ \</t>
  </si>
  <si>
    <t>НАЛОГИ, СБОРЫ И РЕГУЛЯРНЫЕ ПЛАТЕЖИ ЗА ПОЛЬЗОВАНИЕ ПРИРОДНЫМИ РЕСУРСАМИ</t>
  </si>
  <si>
    <t>\1070000000\\\ \</t>
  </si>
  <si>
    <t>ГОСУДАРСТВЕННАЯ ПОШЛИНА</t>
  </si>
  <si>
    <t>\1080000000\\\ \</t>
  </si>
  <si>
    <t>ДОХОДЫ ОТ ИСПОЛЬЗОВАНИЯ ИМУЩЕСТВА, НАХОДЯЩЕГОСЯ В ГОСУДАРСТВЕННОЙ И МУНИЦИПАЛЬНОЙ СОБСТВЕННОСТИ</t>
  </si>
  <si>
    <t>\1110000000\\\ \</t>
  </si>
  <si>
    <t>ПЛАТЕЖИ ПРИ ПОЛЬЗОВАНИИ ПРИРОДНЫМИ РЕСУРСАМИ</t>
  </si>
  <si>
    <t>\1120000000\\\ \</t>
  </si>
  <si>
    <t>ДОХОДЫ ОТ ОКАЗАНИЯ ПЛАТНЫХ УСЛУГ (РАБОТ) И КОМПЕНСАЦИИ ЗАТРАТ ГОСУДАРСТВА</t>
  </si>
  <si>
    <t>\1130000000\\\ \</t>
  </si>
  <si>
    <t>ДОХОДЫ ОТ ПРОДАЖИ МАТЕРИАЛЬНЫХ И НЕМАТЕРИАЛЬНЫХ АКТИВОВ</t>
  </si>
  <si>
    <t>\1140000000\\\ \</t>
  </si>
  <si>
    <t>ШТРАФЫ, САНКЦИИ, ВОЗМЕЩЕНИЕ УЩЕРБА</t>
  </si>
  <si>
    <t>\1160000000\\\ \</t>
  </si>
  <si>
    <t>ПРОЧИЕ НЕНАЛОГОВЫЕ ДОХОДЫ</t>
  </si>
  <si>
    <t>\1170000000\\\ \</t>
  </si>
  <si>
    <t>БЕЗВОЗМЕЗДНЫЕ ПОСТУПЛЕНИЯ</t>
  </si>
  <si>
    <t>\2000000000\\\ \</t>
  </si>
  <si>
    <t>\\\\\\\\\\\\\ \</t>
  </si>
  <si>
    <t>ОБЩЕГОСУДАРСТВЕННЫЕ ВОПРОСЫ</t>
  </si>
  <si>
    <t>\0100\\\\\\\\\\\\ \</t>
  </si>
  <si>
    <t>НАЦИОНАЛЬНАЯ БЕЗОПАСНОСТЬ И ПРАВООХРАНИТЕЛЬНАЯ ДЕЯТЕЛЬНОСТЬ</t>
  </si>
  <si>
    <t>\0300\\\\\\\\\\\\ \</t>
  </si>
  <si>
    <t>НАЦИОНАЛЬНАЯ ЭКОНОМИКА</t>
  </si>
  <si>
    <t>\0400\\\\\\\\\\\\ \</t>
  </si>
  <si>
    <t>ЖИЛИЩНО-КОММУНАЛЬНОЕ ХОЗЯЙСТВО</t>
  </si>
  <si>
    <t>\0500\\\\\\\\\\\\ \</t>
  </si>
  <si>
    <t>ОБРАЗОВАНИЕ</t>
  </si>
  <si>
    <t>\0700\\\\\\\\\\\\ \</t>
  </si>
  <si>
    <t>КУЛЬТУРА, КИНЕМАТОГРАФИЯ</t>
  </si>
  <si>
    <t>\0800\\\\\\\\\\\\ \</t>
  </si>
  <si>
    <t>СОЦИАЛЬНАЯ ПОЛИТИКА</t>
  </si>
  <si>
    <t>\1000\\\\\\\\\\\\ \</t>
  </si>
  <si>
    <t>ФИЗИЧЕСКАЯ КУЛЬТУРА И СПОРТ</t>
  </si>
  <si>
    <t>\1100\\\\\\\\\\\\ \</t>
  </si>
  <si>
    <t>СРЕДСТВА МАССОВОЙ ИНФОРМАЦИИ</t>
  </si>
  <si>
    <t>\1200\\\\\\\\\\\\ \</t>
  </si>
  <si>
    <t>Всего доходов, в том числе</t>
  </si>
  <si>
    <t>Всего расходов, в том числе</t>
  </si>
  <si>
    <t xml:space="preserve">Заместитель главы администрации по финансовым вопросам - </t>
  </si>
  <si>
    <t>начальник финансового управления</t>
  </si>
  <si>
    <t>Н.Т. Зарипова</t>
  </si>
  <si>
    <t>тел. 8 (34767) 5-09-40</t>
  </si>
  <si>
    <t>ОХРАНА ОКРУЖАЮЩЕЙ СРЕДЫ</t>
  </si>
  <si>
    <t>\0600\\\\\\\\\\\\ \</t>
  </si>
  <si>
    <t>на  1 июня 2021 г.</t>
  </si>
  <si>
    <t>\1300\\\\\\\\\\\\ \</t>
  </si>
  <si>
    <t>ОБСЛУЖИВАНИЕ ГОСУДАРСТВЕННОГО (МУНИЦИПАЛЬНОГО) ДОЛГА</t>
  </si>
  <si>
    <t>исп.Гареева Лаура Валентиновна</t>
  </si>
</sst>
</file>

<file path=xl/styles.xml><?xml version="1.0" encoding="utf-8"?>
<styleSheet xmlns="http://schemas.openxmlformats.org/spreadsheetml/2006/main">
  <fonts count="3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top" wrapText="1"/>
    </xf>
    <xf numFmtId="49" fontId="0" fillId="0" borderId="0" xfId="0" applyNumberFormat="1" applyFill="1" applyBorder="1" applyAlignment="1">
      <alignment horizontal="right" vertical="center" shrinkToFit="1"/>
    </xf>
    <xf numFmtId="4" fontId="1" fillId="0" borderId="1" xfId="0" applyNumberFormat="1" applyFont="1" applyBorder="1" applyAlignment="1">
      <alignment horizontal="right" vertical="center" shrinkToFit="1"/>
    </xf>
    <xf numFmtId="4" fontId="0" fillId="0" borderId="1" xfId="0" applyNumberFormat="1" applyBorder="1" applyAlignment="1">
      <alignment horizontal="right" vertical="center" shrinkToFit="1"/>
    </xf>
    <xf numFmtId="4" fontId="0" fillId="0" borderId="0" xfId="0" applyNumberFormat="1"/>
    <xf numFmtId="0" fontId="0" fillId="2" borderId="1" xfId="0" applyFill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topLeftCell="A25" zoomScaleNormal="100" workbookViewId="0">
      <selection activeCell="C26" sqref="C26"/>
    </sheetView>
  </sheetViews>
  <sheetFormatPr defaultRowHeight="13.2"/>
  <cols>
    <col min="1" max="1" width="41.6640625" customWidth="1"/>
    <col min="2" max="2" width="15.88671875" customWidth="1"/>
    <col min="3" max="4" width="15.5546875" customWidth="1"/>
    <col min="5" max="5" width="12" customWidth="1"/>
    <col min="7" max="7" width="15.33203125" bestFit="1" customWidth="1"/>
  </cols>
  <sheetData>
    <row r="1" spans="1:7">
      <c r="A1" s="12" t="s">
        <v>0</v>
      </c>
      <c r="B1" s="13"/>
      <c r="C1" s="13"/>
      <c r="D1" s="13"/>
      <c r="E1" s="13"/>
    </row>
    <row r="2" spans="1:7">
      <c r="A2" s="12" t="s">
        <v>1</v>
      </c>
      <c r="B2" s="13"/>
      <c r="C2" s="13"/>
      <c r="D2" s="13"/>
      <c r="E2" s="13"/>
    </row>
    <row r="3" spans="1:7">
      <c r="A3" s="14" t="s">
        <v>2</v>
      </c>
      <c r="B3" s="15"/>
      <c r="C3" s="15"/>
      <c r="D3" s="15"/>
      <c r="E3" s="15"/>
    </row>
    <row r="4" spans="1:7">
      <c r="A4" s="14" t="s">
        <v>3</v>
      </c>
      <c r="B4" s="15"/>
      <c r="C4" s="15"/>
      <c r="D4" s="15"/>
      <c r="E4" s="15"/>
    </row>
    <row r="5" spans="1:7">
      <c r="A5" s="14" t="s">
        <v>4</v>
      </c>
      <c r="B5" s="15"/>
      <c r="C5" s="15"/>
      <c r="D5" s="15"/>
      <c r="E5" s="15"/>
    </row>
    <row r="6" spans="1:7">
      <c r="A6" s="14" t="s">
        <v>67</v>
      </c>
      <c r="B6" s="15"/>
      <c r="C6" s="15"/>
      <c r="D6" s="15"/>
      <c r="E6" s="15"/>
    </row>
    <row r="7" spans="1:7">
      <c r="A7" s="14" t="s">
        <v>1</v>
      </c>
      <c r="B7" s="15"/>
      <c r="C7" s="15"/>
      <c r="D7" s="15"/>
      <c r="E7" s="15"/>
    </row>
    <row r="8" spans="1:7">
      <c r="A8" s="17" t="s">
        <v>5</v>
      </c>
      <c r="B8" s="18"/>
      <c r="C8" s="18"/>
      <c r="D8" s="18"/>
      <c r="E8" s="18"/>
    </row>
    <row r="9" spans="1:7" ht="25.5" customHeight="1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  <c r="G9" s="10"/>
    </row>
    <row r="10" spans="1:7">
      <c r="A10" s="4" t="s">
        <v>59</v>
      </c>
      <c r="B10" s="5" t="s">
        <v>11</v>
      </c>
      <c r="C10" s="8">
        <f>C11+C24</f>
        <v>2570118893.0699997</v>
      </c>
      <c r="D10" s="8">
        <f>D11+D24</f>
        <v>1042266423.1799999</v>
      </c>
      <c r="E10" s="8">
        <f>D10/C10*100</f>
        <v>40.553237672791695</v>
      </c>
    </row>
    <row r="11" spans="1:7">
      <c r="A11" s="2" t="s">
        <v>12</v>
      </c>
      <c r="B11" s="3" t="s">
        <v>13</v>
      </c>
      <c r="C11" s="9">
        <v>1017196000</v>
      </c>
      <c r="D11" s="9">
        <v>359864367.75999999</v>
      </c>
      <c r="E11" s="8">
        <f t="shared" ref="E11:E37" si="0">D11/C11*100</f>
        <v>35.378075391566618</v>
      </c>
    </row>
    <row r="12" spans="1:7">
      <c r="A12" s="2" t="s">
        <v>14</v>
      </c>
      <c r="B12" s="3" t="s">
        <v>15</v>
      </c>
      <c r="C12" s="9">
        <v>446033000</v>
      </c>
      <c r="D12" s="9">
        <v>152524620.5</v>
      </c>
      <c r="E12" s="8">
        <f t="shared" si="0"/>
        <v>34.195815219950092</v>
      </c>
    </row>
    <row r="13" spans="1:7" ht="39.6">
      <c r="A13" s="2" t="s">
        <v>16</v>
      </c>
      <c r="B13" s="3" t="s">
        <v>17</v>
      </c>
      <c r="C13" s="9">
        <v>12369000</v>
      </c>
      <c r="D13" s="9">
        <v>4736363.18</v>
      </c>
      <c r="E13" s="8">
        <f t="shared" si="0"/>
        <v>38.292207777508288</v>
      </c>
    </row>
    <row r="14" spans="1:7">
      <c r="A14" s="2" t="s">
        <v>18</v>
      </c>
      <c r="B14" s="3" t="s">
        <v>19</v>
      </c>
      <c r="C14" s="9">
        <v>141638000</v>
      </c>
      <c r="D14" s="9">
        <v>86950578</v>
      </c>
      <c r="E14" s="8">
        <f t="shared" si="0"/>
        <v>61.389300893827922</v>
      </c>
    </row>
    <row r="15" spans="1:7">
      <c r="A15" s="2" t="s">
        <v>20</v>
      </c>
      <c r="B15" s="3" t="s">
        <v>21</v>
      </c>
      <c r="C15" s="9">
        <v>154535000</v>
      </c>
      <c r="D15" s="9">
        <v>20642013.879999999</v>
      </c>
      <c r="E15" s="8">
        <f t="shared" si="0"/>
        <v>13.357500812113759</v>
      </c>
    </row>
    <row r="16" spans="1:7" ht="39.6">
      <c r="A16" s="2" t="s">
        <v>22</v>
      </c>
      <c r="B16" s="3" t="s">
        <v>23</v>
      </c>
      <c r="C16" s="9">
        <v>3500000</v>
      </c>
      <c r="D16" s="9">
        <v>-5929.1</v>
      </c>
      <c r="E16" s="8">
        <f t="shared" si="0"/>
        <v>-0.16940285714285716</v>
      </c>
    </row>
    <row r="17" spans="1:5">
      <c r="A17" s="2" t="s">
        <v>24</v>
      </c>
      <c r="B17" s="3" t="s">
        <v>25</v>
      </c>
      <c r="C17" s="9">
        <v>13400000</v>
      </c>
      <c r="D17" s="9">
        <v>5861859.3700000001</v>
      </c>
      <c r="E17" s="8">
        <f t="shared" si="0"/>
        <v>43.745219179104481</v>
      </c>
    </row>
    <row r="18" spans="1:5" ht="52.8">
      <c r="A18" s="2" t="s">
        <v>26</v>
      </c>
      <c r="B18" s="3" t="s">
        <v>27</v>
      </c>
      <c r="C18" s="9">
        <v>155000000</v>
      </c>
      <c r="D18" s="9">
        <v>66440953.130000003</v>
      </c>
      <c r="E18" s="8">
        <f t="shared" si="0"/>
        <v>42.865131051612906</v>
      </c>
    </row>
    <row r="19" spans="1:5" ht="26.4">
      <c r="A19" s="2" t="s">
        <v>28</v>
      </c>
      <c r="B19" s="3" t="s">
        <v>29</v>
      </c>
      <c r="C19" s="9">
        <v>2462000</v>
      </c>
      <c r="D19" s="9">
        <v>2340425.33</v>
      </c>
      <c r="E19" s="8">
        <f t="shared" si="0"/>
        <v>95.061954914703492</v>
      </c>
    </row>
    <row r="20" spans="1:5" ht="39.6">
      <c r="A20" s="2" t="s">
        <v>30</v>
      </c>
      <c r="B20" s="3" t="s">
        <v>31</v>
      </c>
      <c r="C20" s="9">
        <v>380000</v>
      </c>
      <c r="D20" s="9">
        <v>757471.98</v>
      </c>
      <c r="E20" s="8">
        <f t="shared" si="0"/>
        <v>199.33473157894736</v>
      </c>
    </row>
    <row r="21" spans="1:5" ht="26.4">
      <c r="A21" s="2" t="s">
        <v>32</v>
      </c>
      <c r="B21" s="3" t="s">
        <v>33</v>
      </c>
      <c r="C21" s="9">
        <v>77000000</v>
      </c>
      <c r="D21" s="9">
        <v>14383264.890000001</v>
      </c>
      <c r="E21" s="8">
        <f t="shared" si="0"/>
        <v>18.679564792207792</v>
      </c>
    </row>
    <row r="22" spans="1:5" ht="26.4">
      <c r="A22" s="2" t="s">
        <v>34</v>
      </c>
      <c r="B22" s="3" t="s">
        <v>35</v>
      </c>
      <c r="C22" s="9">
        <v>3367000</v>
      </c>
      <c r="D22" s="9">
        <v>3744587.7</v>
      </c>
      <c r="E22" s="8">
        <f t="shared" si="0"/>
        <v>111.21436590436591</v>
      </c>
    </row>
    <row r="23" spans="1:5">
      <c r="A23" s="2" t="s">
        <v>36</v>
      </c>
      <c r="B23" s="3" t="s">
        <v>37</v>
      </c>
      <c r="C23" s="9">
        <v>7512000</v>
      </c>
      <c r="D23" s="9">
        <v>1488158.9</v>
      </c>
      <c r="E23" s="8">
        <f t="shared" si="0"/>
        <v>19.810421991480297</v>
      </c>
    </row>
    <row r="24" spans="1:5">
      <c r="A24" s="2" t="s">
        <v>38</v>
      </c>
      <c r="B24" s="3" t="s">
        <v>39</v>
      </c>
      <c r="C24" s="9">
        <v>1552922893.0699999</v>
      </c>
      <c r="D24" s="9">
        <v>682402055.41999996</v>
      </c>
      <c r="E24" s="8">
        <f t="shared" si="0"/>
        <v>43.943073958485321</v>
      </c>
    </row>
    <row r="25" spans="1:5">
      <c r="A25" s="4" t="s">
        <v>60</v>
      </c>
      <c r="B25" s="5" t="s">
        <v>40</v>
      </c>
      <c r="C25" s="8">
        <f>C26+C27+C28+C29+C31+C32+C33+C34+C35+C36+C37</f>
        <v>2732948013.5500002</v>
      </c>
      <c r="D25" s="8">
        <f>SUM(D26:D37)</f>
        <v>1024666260.6799999</v>
      </c>
      <c r="E25" s="8">
        <f t="shared" si="0"/>
        <v>37.49307544818592</v>
      </c>
    </row>
    <row r="26" spans="1:5">
      <c r="A26" s="2" t="s">
        <v>41</v>
      </c>
      <c r="B26" s="3" t="s">
        <v>42</v>
      </c>
      <c r="C26" s="9">
        <v>152102377.31</v>
      </c>
      <c r="D26" s="9">
        <v>57704748.75</v>
      </c>
      <c r="E26" s="8">
        <f t="shared" si="0"/>
        <v>37.9380978591754</v>
      </c>
    </row>
    <row r="27" spans="1:5" ht="26.4">
      <c r="A27" s="2" t="s">
        <v>43</v>
      </c>
      <c r="B27" s="3" t="s">
        <v>44</v>
      </c>
      <c r="C27" s="9">
        <v>25604700</v>
      </c>
      <c r="D27" s="9">
        <v>8045046.5099999998</v>
      </c>
      <c r="E27" s="8">
        <f t="shared" si="0"/>
        <v>31.420194378375843</v>
      </c>
    </row>
    <row r="28" spans="1:5">
      <c r="A28" s="2" t="s">
        <v>45</v>
      </c>
      <c r="B28" s="3" t="s">
        <v>46</v>
      </c>
      <c r="C28" s="9">
        <v>286110014.04000002</v>
      </c>
      <c r="D28" s="9">
        <v>72373714.920000002</v>
      </c>
      <c r="E28" s="8">
        <f t="shared" si="0"/>
        <v>25.29576434534783</v>
      </c>
    </row>
    <row r="29" spans="1:5" ht="12.6" customHeight="1">
      <c r="A29" s="2" t="s">
        <v>47</v>
      </c>
      <c r="B29" s="3" t="s">
        <v>48</v>
      </c>
      <c r="C29" s="9">
        <v>277576744.97000003</v>
      </c>
      <c r="D29" s="9">
        <v>37323280.409999996</v>
      </c>
      <c r="E29" s="8">
        <f t="shared" si="0"/>
        <v>13.446112142439679</v>
      </c>
    </row>
    <row r="30" spans="1:5" hidden="1">
      <c r="A30" s="2" t="s">
        <v>65</v>
      </c>
      <c r="B30" s="3" t="s">
        <v>66</v>
      </c>
      <c r="C30" s="9">
        <v>4549200</v>
      </c>
      <c r="D30" s="9"/>
      <c r="E30" s="8"/>
    </row>
    <row r="31" spans="1:5">
      <c r="A31" s="2" t="s">
        <v>65</v>
      </c>
      <c r="B31" s="3" t="s">
        <v>66</v>
      </c>
      <c r="C31" s="9">
        <v>4549200</v>
      </c>
      <c r="D31" s="9">
        <v>181962</v>
      </c>
      <c r="E31" s="8">
        <f t="shared" ref="E31" si="1">D31/C31*100</f>
        <v>3.9998681086784491</v>
      </c>
    </row>
    <row r="32" spans="1:5">
      <c r="A32" s="2" t="s">
        <v>49</v>
      </c>
      <c r="B32" s="3" t="s">
        <v>50</v>
      </c>
      <c r="C32" s="9">
        <v>1642117876.04</v>
      </c>
      <c r="D32" s="9">
        <v>719267607.86000001</v>
      </c>
      <c r="E32" s="8">
        <f t="shared" si="0"/>
        <v>43.80121660903712</v>
      </c>
    </row>
    <row r="33" spans="1:5">
      <c r="A33" s="2" t="s">
        <v>51</v>
      </c>
      <c r="B33" s="3" t="s">
        <v>52</v>
      </c>
      <c r="C33" s="9">
        <v>86347500</v>
      </c>
      <c r="D33" s="9">
        <v>34916844.479999997</v>
      </c>
      <c r="E33" s="8">
        <f t="shared" si="0"/>
        <v>40.437585894206549</v>
      </c>
    </row>
    <row r="34" spans="1:5">
      <c r="A34" s="11" t="s">
        <v>53</v>
      </c>
      <c r="B34" s="3" t="s">
        <v>54</v>
      </c>
      <c r="C34" s="9">
        <v>136751169</v>
      </c>
      <c r="D34" s="9">
        <v>49696348.390000001</v>
      </c>
      <c r="E34" s="8">
        <f t="shared" si="0"/>
        <v>36.340711932049366</v>
      </c>
    </row>
    <row r="35" spans="1:5">
      <c r="A35" s="2" t="s">
        <v>55</v>
      </c>
      <c r="B35" s="3" t="s">
        <v>56</v>
      </c>
      <c r="C35" s="9">
        <v>117873532.19</v>
      </c>
      <c r="D35" s="9">
        <v>43882194.799999997</v>
      </c>
      <c r="E35" s="8">
        <f t="shared" si="0"/>
        <v>37.22820041505706</v>
      </c>
    </row>
    <row r="36" spans="1:5">
      <c r="A36" s="2" t="s">
        <v>57</v>
      </c>
      <c r="B36" s="3" t="s">
        <v>58</v>
      </c>
      <c r="C36" s="9">
        <v>3764900</v>
      </c>
      <c r="D36" s="9">
        <v>1274512.56</v>
      </c>
      <c r="E36" s="8">
        <f t="shared" ref="E36" si="2">D36/C36*100</f>
        <v>33.852494355759781</v>
      </c>
    </row>
    <row r="37" spans="1:5" ht="26.4">
      <c r="A37" s="2" t="s">
        <v>69</v>
      </c>
      <c r="B37" s="3" t="s">
        <v>68</v>
      </c>
      <c r="C37" s="9">
        <v>150000</v>
      </c>
      <c r="D37" s="9">
        <v>0</v>
      </c>
      <c r="E37" s="8">
        <f t="shared" si="0"/>
        <v>0</v>
      </c>
    </row>
    <row r="38" spans="1:5">
      <c r="D38" s="10"/>
    </row>
    <row r="39" spans="1:5">
      <c r="A39" s="16" t="s">
        <v>61</v>
      </c>
      <c r="B39" s="16"/>
    </row>
    <row r="40" spans="1:5">
      <c r="A40" s="6" t="s">
        <v>62</v>
      </c>
      <c r="D40" s="7" t="s">
        <v>63</v>
      </c>
    </row>
    <row r="43" spans="1:5">
      <c r="A43" t="s">
        <v>70</v>
      </c>
    </row>
    <row r="44" spans="1:5">
      <c r="A44" t="s">
        <v>64</v>
      </c>
    </row>
  </sheetData>
  <mergeCells count="9">
    <mergeCell ref="A1:E1"/>
    <mergeCell ref="A2:E2"/>
    <mergeCell ref="A3:E3"/>
    <mergeCell ref="A4:E4"/>
    <mergeCell ref="A39:B39"/>
    <mergeCell ref="A5:E5"/>
    <mergeCell ref="A6:E6"/>
    <mergeCell ref="A7:E7"/>
    <mergeCell ref="A8:E8"/>
  </mergeCells>
  <phoneticPr fontId="2" type="noConversion"/>
  <printOptions horizontalCentered="1"/>
  <pageMargins left="0.2" right="0.2" top="0.4" bottom="0.2" header="0" footer="0"/>
  <pageSetup paperSize="9" orientation="portrait" r:id="rId1"/>
  <headerFooter alignWithMargins="0"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Финанс</cp:lastModifiedBy>
  <cp:lastPrinted>2021-05-31T11:51:56Z</cp:lastPrinted>
  <dcterms:created xsi:type="dcterms:W3CDTF">2016-08-09T04:02:34Z</dcterms:created>
  <dcterms:modified xsi:type="dcterms:W3CDTF">2021-06-18T09:00:22Z</dcterms:modified>
</cp:coreProperties>
</file>