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9320" windowHeight="8970" activeTab="0"/>
  </bookViews>
  <sheets>
    <sheet name="Муниц. программы" sheetId="1" r:id="rId1"/>
  </sheets>
  <definedNames>
    <definedName name="_xlnm.Print_Titles" localSheetId="0">'Муниц. программы'!$3:$4</definedName>
    <definedName name="_xlnm.Print_Area" localSheetId="0">'Муниц. программы'!$A$1:$L$23</definedName>
  </definedNames>
  <calcPr fullCalcOnLoad="1"/>
</workbook>
</file>

<file path=xl/sharedStrings.xml><?xml version="1.0" encoding="utf-8"?>
<sst xmlns="http://schemas.openxmlformats.org/spreadsheetml/2006/main" count="60" uniqueCount="55">
  <si>
    <t>Причины отклонений</t>
  </si>
  <si>
    <t>х</t>
  </si>
  <si>
    <t>Структура расходов по государственным программам</t>
  </si>
  <si>
    <t>Муниципальная программа «Комплексное развитие коммунальной инфраструктуры городского округа город Октябрьский Республики Башкортостан»</t>
  </si>
  <si>
    <t>Муниципальная программа «Развитие молодежной политики в городском округе город Октябрьский Республики Башкортостан»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</si>
  <si>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</si>
  <si>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«Развитие муниципальной службы в городском округе город Октябрьский Республики Башкортостан»</t>
  </si>
  <si>
    <t>Муниципальная программа «Развитие транспортной системы  в городском округе город Октябрьский Республики Башкортостан»</t>
  </si>
  <si>
    <t>Муниципальная программа «Комплексное благоустройство территорий городского округа город Октябрьский Республики Башкортостан»</t>
  </si>
  <si>
    <t>Муниципальная программа «Развитие системы образования городского округа город Октябрьский Республики Башкортостан»</t>
  </si>
  <si>
    <t>Муниципальная  программа «Снижение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Башкортостан»</t>
  </si>
  <si>
    <t>Муниципальная программа «Развитие строительства и архитектура городского округа город Октябрьский Республики Башкортостан»</t>
  </si>
  <si>
    <t>Муниципальная программа «Развитие культуры и искусства в городском округе город Октябрьский Республики Башкортостан»</t>
  </si>
  <si>
    <t>Муниципальная программа «Развитие физической культуры и спорта в городском округе город Октябрьский Республики Башкортостан»</t>
  </si>
  <si>
    <t>Муниципальная программа «Модернизация и реформирование жилищно-коммунального хозяйства городского округа город Октябрьский Республики Башкортостан»</t>
  </si>
  <si>
    <t>ИТОГО ПО МУНИЦИПАЛЬНЫМ ПРОГРАММАМ</t>
  </si>
  <si>
    <t xml:space="preserve">1)
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</si>
  <si>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</si>
  <si>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"Развитие торговли в городском округе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</si>
  <si>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</si>
  <si>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 xml:space="preserve">1)
</t>
  </si>
  <si>
    <t>Проект 
на 2021 год, 
тыс. рублей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</si>
  <si>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</si>
  <si>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Темп прироста 
2021 год 
к 2020 году, 
%</t>
  </si>
  <si>
    <t>Проект 
на 2022 год, 
тыс. рублей</t>
  </si>
  <si>
    <t>Темп прироста 
2022 год 
к 2021 году, 
%</t>
  </si>
  <si>
    <t>Муниципальная программа «Социальная поддержка населения в городском округе город Октябрьский Республики Башкортостан»</t>
  </si>
  <si>
    <t>Муниципальная программа «Реализация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дворики"»</t>
  </si>
  <si>
    <t xml:space="preserve">1)
2)
</t>
  </si>
  <si>
    <t>Сведения о расходах бюджета городского округа город Октябрьский Республики Башкортостан по муниципальным программам на 2021 год и на плановый период 2022 и 2023 годов 
в сравнении с ожидаемым исполнением за 2020 год и отчетом за 2019 год</t>
  </si>
  <si>
    <t>Отчет 
за 2019 год, 
тыс. рублей</t>
  </si>
  <si>
    <t>Ожидаемое исполнение за 2020 год, 
тыс. рублей</t>
  </si>
  <si>
    <t>Темп прироста 2020 год 
к 2019 году, 
%</t>
  </si>
  <si>
    <t>Проект 
на 2023 год, 
тыс. рублей</t>
  </si>
  <si>
    <t>Темп прироста 
2023 год 
к 2022 году, 
%</t>
  </si>
  <si>
    <t xml:space="preserve">1)
</t>
  </si>
  <si>
    <t>Изменение объема в 2021 году по сравнению с ожидаемым расходом 2020 года связаноьс уменьшением 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</si>
  <si>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 xml:space="preserve">Изменение объема в 2020-2023 годах связано с уменьшением суммы, направляемой из республиканского бюджета и софинансирования из местного бюджета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 </t>
  </si>
  <si>
    <t>1)</t>
  </si>
  <si>
    <t xml:space="preserve">Снижение объема расходов связано с оптимизацией расходов на содержание органов местного самоуправления </t>
  </si>
  <si>
    <t xml:space="preserve">1)
</t>
  </si>
  <si>
    <t xml:space="preserve">             1)
 2)    
    </t>
  </si>
  <si>
    <t xml:space="preserve">Сокращение объема расходов в 2021-2023 годах связанно выделением в 2020 году средств из республиканского бюджета на завершение строительства дороги по улице №9 (2 этап)                            </t>
  </si>
  <si>
    <t>В связи с сокращением суммы в 2020 году на приобретение контейнернов для размещения твердрых коммунальных отходов и на блдагоустройство территории для их установки</t>
  </si>
  <si>
    <t>Увеличение объема безвозмездных поступлений
из федерального и  республиканского бюджетов на благоустройство общественных территорий в 2021 году по сравнению с 2020 годом</t>
  </si>
  <si>
    <t xml:space="preserve">Уточнение объема расходов на выполнение мероприятий "разового" характера, решение о релизации которых принято в ходе исполнения бюджета городского округа в 2020 году </t>
  </si>
  <si>
    <t xml:space="preserve">1)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                                                                                                                                                                                                                                4)
</t>
  </si>
  <si>
    <t xml:space="preserve">Изменение объема безвозмездных поступлений
из республиканского бюджетов в 2020-2023 годах
</t>
  </si>
  <si>
    <t xml:space="preserve">Уточнение объема расходов в 2021-2022 годах за счет изменения размера  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 </t>
  </si>
  <si>
    <t>Уменьшение объема расходов в 2021 году за счет  расходов "разового" характера, решение о релизации которых принято в ходе исполнения бюджета городского округа в 2020 году</t>
  </si>
  <si>
    <t xml:space="preserve">Уточнение объема расходов, связанное с прогнозируемым увеличением МРОТ в 2021  году;                                                                                                                                              Ежегодный рост коммунальных и прочих услуг                                                               </t>
  </si>
  <si>
    <t xml:space="preserve">Сокращение объема расходов в 2021-2023 годах связанно:                                                   со снижением суммы резервного фонда;                                                                                                     с оптимизацией расходов на содержание органов местного самоуправления </t>
  </si>
  <si>
    <t>Уточнение объема расходов в 2020-2023 годах, связанное с необходимостью достижения целевых показателей заработной платы педагогических раболтников в соответствии с "майскими" указами Президента Российской Федерации 2012 года;
Увеличение объема расходов, связанное с прогнозируемым увеличением МРОТ в 2021  году;                                                                                                                                            Ежегодный рост коммунальных и прочих услуг</t>
  </si>
  <si>
    <t>1)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
                                                                                                                                                                3)</t>
  </si>
  <si>
    <t>Уточнение объема расходов в 2020-2023 годах, связанное с необходимостью достижения целевых показателей заработной платы педагогических раболтников и работников культуры в соответствии с "майскими" указами Президента Российской Федерации 2012 года;
Увеличение объема расходов, связанное с прогнозируемым увеличением МРОТ в 2021 году;                                                                                                                                                                        Ежегодный рост коммунальных и прочих услуг;                                                                              Проведение торжественных мероприятий в 2021 году, посвященных 75-летию основания города Октябрьский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</si>
</sst>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4" fillId="0" borderId="0" xfId="0" applyNumberFormat="1" applyFont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3" fontId="46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11" xfId="0" applyNumberFormat="1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3" fontId="3" fillId="4" borderId="10" xfId="0" applyNumberFormat="1" applyFont="1" applyFill="1" applyBorder="1" applyAlignment="1">
      <alignment horizontal="right" vertical="top" shrinkToFit="1"/>
    </xf>
    <xf numFmtId="172" fontId="3" fillId="0" borderId="10" xfId="0" applyNumberFormat="1" applyFont="1" applyBorder="1" applyAlignment="1">
      <alignment horizontal="right" vertical="top"/>
    </xf>
    <xf numFmtId="173" fontId="4" fillId="34" borderId="10" xfId="0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 wrapText="1"/>
    </xf>
    <xf numFmtId="173" fontId="3" fillId="33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right" vertical="top"/>
    </xf>
    <xf numFmtId="173" fontId="3" fillId="0" borderId="10" xfId="0" applyNumberFormat="1" applyFont="1" applyFill="1" applyBorder="1" applyAlignment="1">
      <alignment horizontal="right" vertical="top" shrinkToFi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left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Zeros="0" tabSelected="1" zoomScale="60" zoomScaleNormal="6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L19" sqref="L19"/>
    </sheetView>
  </sheetViews>
  <sheetFormatPr defaultColWidth="9.00390625" defaultRowHeight="15.75"/>
  <cols>
    <col min="1" max="1" width="48.25390625" style="8" customWidth="1"/>
    <col min="2" max="2" width="14.125" style="8" customWidth="1"/>
    <col min="3" max="3" width="14.375" style="8" customWidth="1"/>
    <col min="4" max="4" width="14.875" style="8" customWidth="1"/>
    <col min="5" max="5" width="14.375" style="8" customWidth="1"/>
    <col min="6" max="6" width="14.875" style="27" customWidth="1"/>
    <col min="7" max="7" width="14.50390625" style="8" customWidth="1"/>
    <col min="8" max="9" width="14.50390625" style="27" customWidth="1"/>
    <col min="10" max="10" width="16.125" style="27" customWidth="1"/>
    <col min="11" max="11" width="4.50390625" style="8" customWidth="1"/>
    <col min="12" max="12" width="88.25390625" style="8" customWidth="1"/>
    <col min="13" max="16384" width="9.00390625" style="8" customWidth="1"/>
  </cols>
  <sheetData>
    <row r="1" spans="1:12" ht="66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1"/>
      <c r="L2" s="2"/>
    </row>
    <row r="3" spans="1:12" ht="110.25" customHeight="1">
      <c r="A3" s="3" t="s">
        <v>2</v>
      </c>
      <c r="B3" s="13" t="s">
        <v>30</v>
      </c>
      <c r="C3" s="13" t="s">
        <v>31</v>
      </c>
      <c r="D3" s="4" t="s">
        <v>32</v>
      </c>
      <c r="E3" s="13" t="s">
        <v>21</v>
      </c>
      <c r="F3" s="24" t="s">
        <v>23</v>
      </c>
      <c r="G3" s="13" t="s">
        <v>24</v>
      </c>
      <c r="H3" s="24" t="s">
        <v>25</v>
      </c>
      <c r="I3" s="24" t="s">
        <v>33</v>
      </c>
      <c r="J3" s="24" t="s">
        <v>34</v>
      </c>
      <c r="K3" s="32" t="s">
        <v>0</v>
      </c>
      <c r="L3" s="33"/>
    </row>
    <row r="4" spans="1:12" s="11" customFormat="1" ht="18.75">
      <c r="A4" s="5">
        <v>1</v>
      </c>
      <c r="B4" s="14">
        <v>2</v>
      </c>
      <c r="C4" s="14">
        <v>3</v>
      </c>
      <c r="D4" s="6">
        <v>4</v>
      </c>
      <c r="E4" s="6">
        <v>5</v>
      </c>
      <c r="F4" s="25">
        <v>6</v>
      </c>
      <c r="G4" s="6">
        <v>7</v>
      </c>
      <c r="H4" s="25">
        <v>8</v>
      </c>
      <c r="I4" s="25">
        <v>9</v>
      </c>
      <c r="J4" s="25">
        <v>10</v>
      </c>
      <c r="K4" s="34">
        <v>11</v>
      </c>
      <c r="L4" s="35"/>
    </row>
    <row r="5" spans="1:12" ht="150">
      <c r="A5" s="15" t="s">
        <v>26</v>
      </c>
      <c r="B5" s="19">
        <v>6525.5</v>
      </c>
      <c r="C5" s="23">
        <v>8177.9</v>
      </c>
      <c r="D5" s="17">
        <f aca="true" t="shared" si="0" ref="D5:D23">C5/B5-1</f>
        <v>0.2532219753275611</v>
      </c>
      <c r="E5" s="23">
        <v>7906.3</v>
      </c>
      <c r="F5" s="17">
        <f aca="true" t="shared" si="1" ref="F5:F23">E5/C5-1</f>
        <v>-0.03321146015480736</v>
      </c>
      <c r="G5" s="16">
        <v>7906.3</v>
      </c>
      <c r="H5" s="17">
        <f>G5/E5-1</f>
        <v>0</v>
      </c>
      <c r="I5" s="16">
        <v>7906.3</v>
      </c>
      <c r="J5" s="17">
        <f aca="true" t="shared" si="2" ref="J5:J23">I5/G5-1</f>
        <v>0</v>
      </c>
      <c r="K5" s="12" t="s">
        <v>35</v>
      </c>
      <c r="L5" s="28" t="s">
        <v>36</v>
      </c>
    </row>
    <row r="6" spans="1:12" ht="206.25">
      <c r="A6" s="15" t="s">
        <v>3</v>
      </c>
      <c r="B6" s="19">
        <v>162036.8</v>
      </c>
      <c r="C6" s="19">
        <v>20957</v>
      </c>
      <c r="D6" s="17">
        <f t="shared" si="0"/>
        <v>-0.8706651822302094</v>
      </c>
      <c r="E6" s="23">
        <v>15937.7</v>
      </c>
      <c r="F6" s="17">
        <f t="shared" si="1"/>
        <v>-0.2395047001002052</v>
      </c>
      <c r="G6" s="16">
        <v>6553.9</v>
      </c>
      <c r="H6" s="17">
        <f>G6/E6-1</f>
        <v>-0.5887800623678449</v>
      </c>
      <c r="I6" s="16">
        <v>6553.9</v>
      </c>
      <c r="J6" s="17">
        <f t="shared" si="2"/>
        <v>0</v>
      </c>
      <c r="K6" s="12" t="s">
        <v>38</v>
      </c>
      <c r="L6" s="28" t="s">
        <v>37</v>
      </c>
    </row>
    <row r="7" spans="1:12" ht="75">
      <c r="A7" s="15" t="s">
        <v>4</v>
      </c>
      <c r="B7" s="19">
        <v>13961.9</v>
      </c>
      <c r="C7" s="19">
        <v>14626.4</v>
      </c>
      <c r="D7" s="17">
        <f t="shared" si="0"/>
        <v>0.04759380886555564</v>
      </c>
      <c r="E7" s="23">
        <v>14702.1</v>
      </c>
      <c r="F7" s="17">
        <f t="shared" si="1"/>
        <v>0.005175572936607864</v>
      </c>
      <c r="G7" s="16">
        <v>14739.1</v>
      </c>
      <c r="H7" s="17">
        <f aca="true" t="shared" si="3" ref="H7:H23">G7/E7-1</f>
        <v>0.002516647281680884</v>
      </c>
      <c r="I7" s="16">
        <v>14776.2</v>
      </c>
      <c r="J7" s="17">
        <f t="shared" si="2"/>
        <v>0.002517114342124094</v>
      </c>
      <c r="K7" s="12" t="s">
        <v>28</v>
      </c>
      <c r="L7" s="28" t="s">
        <v>50</v>
      </c>
    </row>
    <row r="8" spans="1:12" ht="93.75">
      <c r="A8" s="15" t="s">
        <v>5</v>
      </c>
      <c r="B8" s="19">
        <v>7070.5</v>
      </c>
      <c r="C8" s="19">
        <v>5310.9</v>
      </c>
      <c r="D8" s="17">
        <f t="shared" si="0"/>
        <v>-0.24886500247507248</v>
      </c>
      <c r="E8" s="23">
        <v>5310.9</v>
      </c>
      <c r="F8" s="17">
        <f t="shared" si="1"/>
        <v>0</v>
      </c>
      <c r="G8" s="16">
        <v>5310.9</v>
      </c>
      <c r="H8" s="17">
        <f t="shared" si="3"/>
        <v>0</v>
      </c>
      <c r="I8" s="16">
        <v>5310.9</v>
      </c>
      <c r="J8" s="17">
        <f t="shared" si="2"/>
        <v>0</v>
      </c>
      <c r="K8" s="29"/>
      <c r="L8" s="28"/>
    </row>
    <row r="9" spans="1:12" ht="75">
      <c r="A9" s="15" t="s">
        <v>6</v>
      </c>
      <c r="B9" s="19">
        <v>99683</v>
      </c>
      <c r="C9" s="19">
        <v>91346.1</v>
      </c>
      <c r="D9" s="17">
        <f t="shared" si="0"/>
        <v>-0.08363412016090999</v>
      </c>
      <c r="E9" s="23">
        <v>85051.5</v>
      </c>
      <c r="F9" s="17">
        <f t="shared" si="1"/>
        <v>-0.06890934588340392</v>
      </c>
      <c r="G9" s="16">
        <v>85113.1</v>
      </c>
      <c r="H9" s="17">
        <f t="shared" si="3"/>
        <v>0.000724267061721573</v>
      </c>
      <c r="I9" s="16">
        <v>85188</v>
      </c>
      <c r="J9" s="17">
        <f t="shared" si="2"/>
        <v>0.0008800055455622235</v>
      </c>
      <c r="K9" s="12" t="s">
        <v>40</v>
      </c>
      <c r="L9" s="28" t="s">
        <v>39</v>
      </c>
    </row>
    <row r="10" spans="1:12" ht="93.75">
      <c r="A10" s="15" t="s">
        <v>17</v>
      </c>
      <c r="B10" s="19">
        <v>851</v>
      </c>
      <c r="C10" s="19">
        <v>672.2</v>
      </c>
      <c r="D10" s="17">
        <f t="shared" si="0"/>
        <v>-0.21010575793184483</v>
      </c>
      <c r="E10" s="23">
        <v>870</v>
      </c>
      <c r="F10" s="17">
        <f t="shared" si="1"/>
        <v>0.2942576614102945</v>
      </c>
      <c r="G10" s="16">
        <v>890</v>
      </c>
      <c r="H10" s="17">
        <f t="shared" si="3"/>
        <v>0.02298850574712641</v>
      </c>
      <c r="I10" s="16">
        <v>890</v>
      </c>
      <c r="J10" s="17">
        <f t="shared" si="2"/>
        <v>0</v>
      </c>
      <c r="K10" s="7"/>
      <c r="L10" s="28"/>
    </row>
    <row r="11" spans="1:12" ht="75">
      <c r="A11" s="15" t="s">
        <v>22</v>
      </c>
      <c r="B11" s="20">
        <v>44973.1</v>
      </c>
      <c r="C11" s="19">
        <v>74654.6</v>
      </c>
      <c r="D11" s="17">
        <f t="shared" si="0"/>
        <v>0.6599834123064678</v>
      </c>
      <c r="E11" s="23">
        <v>63242.1</v>
      </c>
      <c r="F11" s="17">
        <f>E11/C11-1</f>
        <v>-0.15287068713783214</v>
      </c>
      <c r="G11" s="16">
        <v>63546.6</v>
      </c>
      <c r="H11" s="17">
        <f t="shared" si="3"/>
        <v>0.0048148306270665575</v>
      </c>
      <c r="I11" s="16">
        <v>61606.7</v>
      </c>
      <c r="J11" s="17">
        <f t="shared" si="2"/>
        <v>-0.030527203658417656</v>
      </c>
      <c r="K11" s="12" t="s">
        <v>41</v>
      </c>
      <c r="L11" s="28" t="s">
        <v>51</v>
      </c>
    </row>
    <row r="12" spans="1:12" ht="75">
      <c r="A12" s="15" t="s">
        <v>7</v>
      </c>
      <c r="B12" s="20">
        <v>254120</v>
      </c>
      <c r="C12" s="19">
        <v>282723.2</v>
      </c>
      <c r="D12" s="17">
        <f t="shared" si="0"/>
        <v>0.11255784668660485</v>
      </c>
      <c r="E12" s="23">
        <v>207709.2</v>
      </c>
      <c r="F12" s="17">
        <f t="shared" si="1"/>
        <v>-0.26532665165080194</v>
      </c>
      <c r="G12" s="16">
        <v>229172.9</v>
      </c>
      <c r="H12" s="17">
        <f t="shared" si="3"/>
        <v>0.10333533613340173</v>
      </c>
      <c r="I12" s="16">
        <v>243222.5</v>
      </c>
      <c r="J12" s="17">
        <f t="shared" si="2"/>
        <v>0.06130567794010555</v>
      </c>
      <c r="K12" s="7" t="s">
        <v>16</v>
      </c>
      <c r="L12" s="28" t="s">
        <v>42</v>
      </c>
    </row>
    <row r="13" spans="1:12" ht="56.25">
      <c r="A13" s="15" t="s">
        <v>18</v>
      </c>
      <c r="B13" s="20">
        <v>73.4</v>
      </c>
      <c r="C13" s="19">
        <v>26.4</v>
      </c>
      <c r="D13" s="17">
        <f>C13/B13-1</f>
        <v>-0.6403269754768393</v>
      </c>
      <c r="E13" s="23">
        <v>35</v>
      </c>
      <c r="F13" s="17">
        <f>E13/C13-1</f>
        <v>0.3257575757575759</v>
      </c>
      <c r="G13" s="16">
        <v>35</v>
      </c>
      <c r="H13" s="17">
        <f>G13/E13-1</f>
        <v>0</v>
      </c>
      <c r="I13" s="16">
        <v>35</v>
      </c>
      <c r="J13" s="17">
        <f>I13/G13-1</f>
        <v>0</v>
      </c>
      <c r="K13" s="7"/>
      <c r="L13" s="28"/>
    </row>
    <row r="14" spans="1:12" ht="75">
      <c r="A14" s="15" t="s">
        <v>8</v>
      </c>
      <c r="B14" s="20">
        <v>93896.9</v>
      </c>
      <c r="C14" s="19">
        <v>90061</v>
      </c>
      <c r="D14" s="17">
        <f t="shared" si="0"/>
        <v>-0.04085225390827596</v>
      </c>
      <c r="E14" s="23">
        <v>83105.5</v>
      </c>
      <c r="F14" s="17">
        <f t="shared" si="1"/>
        <v>-0.07723098788598837</v>
      </c>
      <c r="G14" s="16">
        <v>80008.8</v>
      </c>
      <c r="H14" s="17">
        <f t="shared" si="3"/>
        <v>-0.037262275060014005</v>
      </c>
      <c r="I14" s="16">
        <v>81011.7</v>
      </c>
      <c r="J14" s="17">
        <f t="shared" si="2"/>
        <v>0.012534871164171957</v>
      </c>
      <c r="K14" s="12" t="s">
        <v>16</v>
      </c>
      <c r="L14" s="28" t="s">
        <v>43</v>
      </c>
    </row>
    <row r="15" spans="1:12" ht="75">
      <c r="A15" s="15" t="s">
        <v>19</v>
      </c>
      <c r="B15" s="20">
        <v>43476.9</v>
      </c>
      <c r="C15" s="19">
        <v>41159.8</v>
      </c>
      <c r="D15" s="17">
        <f t="shared" si="0"/>
        <v>-0.05329496813250256</v>
      </c>
      <c r="E15" s="23">
        <v>134047.5</v>
      </c>
      <c r="F15" s="17">
        <f t="shared" si="1"/>
        <v>2.2567578073751573</v>
      </c>
      <c r="G15" s="16">
        <v>93171.8</v>
      </c>
      <c r="H15" s="17">
        <f t="shared" si="3"/>
        <v>-0.3049344448796135</v>
      </c>
      <c r="I15" s="16">
        <v>93171.8</v>
      </c>
      <c r="J15" s="17">
        <f t="shared" si="2"/>
        <v>0</v>
      </c>
      <c r="K15" s="12" t="s">
        <v>16</v>
      </c>
      <c r="L15" s="28" t="s">
        <v>44</v>
      </c>
    </row>
    <row r="16" spans="1:12" ht="112.5">
      <c r="A16" s="15" t="s">
        <v>9</v>
      </c>
      <c r="B16" s="20">
        <v>1613516.7</v>
      </c>
      <c r="C16" s="19">
        <v>1557795.6</v>
      </c>
      <c r="D16" s="17">
        <f t="shared" si="0"/>
        <v>-0.034533946875170196</v>
      </c>
      <c r="E16" s="23">
        <v>1599470.5</v>
      </c>
      <c r="F16" s="17">
        <f t="shared" si="1"/>
        <v>0.0267524828032637</v>
      </c>
      <c r="G16" s="16">
        <v>1601981.6</v>
      </c>
      <c r="H16" s="17">
        <f t="shared" si="3"/>
        <v>0.0015699570576637178</v>
      </c>
      <c r="I16" s="16">
        <v>1603188.6</v>
      </c>
      <c r="J16" s="17">
        <f t="shared" si="2"/>
        <v>0.0007534418622536787</v>
      </c>
      <c r="K16" s="12" t="s">
        <v>53</v>
      </c>
      <c r="L16" s="28" t="s">
        <v>52</v>
      </c>
    </row>
    <row r="17" spans="1:12" ht="112.5">
      <c r="A17" s="15" t="s">
        <v>10</v>
      </c>
      <c r="B17" s="20">
        <v>23496.9</v>
      </c>
      <c r="C17" s="19">
        <v>26305</v>
      </c>
      <c r="D17" s="17">
        <f t="shared" si="0"/>
        <v>0.11950938208870099</v>
      </c>
      <c r="E17" s="23">
        <v>26104.7</v>
      </c>
      <c r="F17" s="17">
        <f t="shared" si="1"/>
        <v>-0.007614521954001141</v>
      </c>
      <c r="G17" s="16">
        <v>25878.4</v>
      </c>
      <c r="H17" s="17">
        <f t="shared" si="3"/>
        <v>-0.008668937011342748</v>
      </c>
      <c r="I17" s="16">
        <v>25911.4</v>
      </c>
      <c r="J17" s="17">
        <f t="shared" si="2"/>
        <v>0.0012751947570175393</v>
      </c>
      <c r="K17" s="7"/>
      <c r="L17" s="28"/>
    </row>
    <row r="18" spans="1:12" ht="75">
      <c r="A18" s="15" t="s">
        <v>11</v>
      </c>
      <c r="B18" s="20">
        <v>57542.6</v>
      </c>
      <c r="C18" s="19">
        <v>43459.1</v>
      </c>
      <c r="D18" s="17">
        <f t="shared" si="0"/>
        <v>-0.24474910761766067</v>
      </c>
      <c r="E18" s="23">
        <v>43755.4</v>
      </c>
      <c r="F18" s="17">
        <f t="shared" si="1"/>
        <v>0.0068179046505796315</v>
      </c>
      <c r="G18" s="16">
        <v>37855.5</v>
      </c>
      <c r="H18" s="17">
        <f t="shared" si="3"/>
        <v>-0.13483821425469777</v>
      </c>
      <c r="I18" s="16">
        <v>37744</v>
      </c>
      <c r="J18" s="17">
        <f t="shared" si="2"/>
        <v>-0.002945410838583573</v>
      </c>
      <c r="K18" s="12" t="s">
        <v>16</v>
      </c>
      <c r="L18" s="28" t="s">
        <v>45</v>
      </c>
    </row>
    <row r="19" spans="1:12" ht="168.75">
      <c r="A19" s="15" t="s">
        <v>12</v>
      </c>
      <c r="B19" s="20">
        <v>175401.3</v>
      </c>
      <c r="C19" s="19">
        <v>169485.8</v>
      </c>
      <c r="D19" s="17">
        <f t="shared" si="0"/>
        <v>-0.033725519708234786</v>
      </c>
      <c r="E19" s="23">
        <v>178135.9</v>
      </c>
      <c r="F19" s="17">
        <f t="shared" si="1"/>
        <v>0.051037314040468296</v>
      </c>
      <c r="G19" s="16">
        <v>167243.5</v>
      </c>
      <c r="H19" s="17">
        <f t="shared" si="3"/>
        <v>-0.06114657404824064</v>
      </c>
      <c r="I19" s="16">
        <v>167401.6</v>
      </c>
      <c r="J19" s="17">
        <f t="shared" si="2"/>
        <v>0.0009453282190339252</v>
      </c>
      <c r="K19" s="12" t="s">
        <v>46</v>
      </c>
      <c r="L19" s="28" t="s">
        <v>54</v>
      </c>
    </row>
    <row r="20" spans="1:12" ht="112.5">
      <c r="A20" s="15" t="s">
        <v>13</v>
      </c>
      <c r="B20" s="20">
        <v>130482.2</v>
      </c>
      <c r="C20" s="19">
        <v>117118.7</v>
      </c>
      <c r="D20" s="17">
        <f t="shared" si="0"/>
        <v>-0.1024162682726073</v>
      </c>
      <c r="E20" s="23">
        <v>116964.7</v>
      </c>
      <c r="F20" s="17">
        <f t="shared" si="1"/>
        <v>-0.0013149053054721804</v>
      </c>
      <c r="G20" s="16">
        <v>129637</v>
      </c>
      <c r="H20" s="17">
        <f t="shared" si="3"/>
        <v>0.10834294449521953</v>
      </c>
      <c r="I20" s="16">
        <v>129765.1</v>
      </c>
      <c r="J20" s="17">
        <f t="shared" si="2"/>
        <v>0.0009881438169658807</v>
      </c>
      <c r="K20" s="12" t="s">
        <v>20</v>
      </c>
      <c r="L20" s="28" t="s">
        <v>48</v>
      </c>
    </row>
    <row r="21" spans="1:12" ht="93.75">
      <c r="A21" s="15" t="s">
        <v>14</v>
      </c>
      <c r="B21" s="20">
        <v>11718.2</v>
      </c>
      <c r="C21" s="19">
        <v>9162.6</v>
      </c>
      <c r="D21" s="17">
        <f t="shared" si="0"/>
        <v>-0.21808810226826647</v>
      </c>
      <c r="E21" s="23">
        <v>7496.3</v>
      </c>
      <c r="F21" s="17">
        <f t="shared" si="1"/>
        <v>-0.18185886102198068</v>
      </c>
      <c r="G21" s="16">
        <v>7497.6</v>
      </c>
      <c r="H21" s="17">
        <f t="shared" si="3"/>
        <v>0.00017341888665067806</v>
      </c>
      <c r="I21" s="16">
        <v>7499.1</v>
      </c>
      <c r="J21" s="17">
        <f t="shared" si="2"/>
        <v>0.00020006402048644567</v>
      </c>
      <c r="K21" s="12" t="s">
        <v>20</v>
      </c>
      <c r="L21" s="28" t="s">
        <v>49</v>
      </c>
    </row>
    <row r="22" spans="1:12" ht="97.5" customHeight="1">
      <c r="A22" s="15" t="s">
        <v>27</v>
      </c>
      <c r="B22" s="20">
        <v>61702</v>
      </c>
      <c r="C22" s="19">
        <v>67926.7</v>
      </c>
      <c r="D22" s="17">
        <f t="shared" si="0"/>
        <v>0.10088327768954009</v>
      </c>
      <c r="E22" s="23">
        <v>10873.8</v>
      </c>
      <c r="F22" s="17">
        <f t="shared" si="1"/>
        <v>-0.8399186181575139</v>
      </c>
      <c r="G22" s="16"/>
      <c r="H22" s="17">
        <f t="shared" si="3"/>
        <v>-1</v>
      </c>
      <c r="I22" s="16"/>
      <c r="J22" s="17"/>
      <c r="K22" s="12" t="s">
        <v>20</v>
      </c>
      <c r="L22" s="28" t="s">
        <v>47</v>
      </c>
    </row>
    <row r="23" spans="1:12" s="9" customFormat="1" ht="37.5">
      <c r="A23" s="21" t="s">
        <v>15</v>
      </c>
      <c r="B23" s="22">
        <f>SUM(B5:B22)</f>
        <v>2800528.9000000004</v>
      </c>
      <c r="C23" s="22">
        <f>SUM(C5:C22)</f>
        <v>2620969.0000000005</v>
      </c>
      <c r="D23" s="26">
        <f t="shared" si="0"/>
        <v>-0.06411642457965705</v>
      </c>
      <c r="E23" s="18">
        <f>SUM(E5:E22)</f>
        <v>2600719.0999999996</v>
      </c>
      <c r="F23" s="26">
        <f t="shared" si="1"/>
        <v>-0.007726111983774264</v>
      </c>
      <c r="G23" s="18">
        <f>SUM(G5:G22)</f>
        <v>2556542</v>
      </c>
      <c r="H23" s="26">
        <f t="shared" si="3"/>
        <v>-0.016986494235382676</v>
      </c>
      <c r="I23" s="18">
        <f>SUM(I5:I22)</f>
        <v>2571182.8000000003</v>
      </c>
      <c r="J23" s="26">
        <f t="shared" si="2"/>
        <v>0.005726798151565848</v>
      </c>
      <c r="K23" s="36" t="s">
        <v>1</v>
      </c>
      <c r="L23" s="37"/>
    </row>
    <row r="25" spans="2:7" ht="15.75">
      <c r="B25" s="10"/>
      <c r="C25" s="10"/>
      <c r="G25" s="10"/>
    </row>
  </sheetData>
  <sheetProtection/>
  <mergeCells count="5">
    <mergeCell ref="A2:J2"/>
    <mergeCell ref="A1:L1"/>
    <mergeCell ref="K3:L3"/>
    <mergeCell ref="K4:L4"/>
    <mergeCell ref="K23:L23"/>
  </mergeCells>
  <printOptions/>
  <pageMargins left="0.7086614173228347" right="0.07874015748031496" top="0.4724409448818898" bottom="0.2755905511811024" header="0.2362204724409449" footer="0.1968503937007874"/>
  <pageSetup fitToHeight="2" fitToWidth="1" horizontalDpi="600" verticalDpi="600" orientation="landscape" paperSize="9" scale="4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2020-11-25T06:17:36Z</cp:lastPrinted>
  <dcterms:created xsi:type="dcterms:W3CDTF">2015-04-28T09:53:59Z</dcterms:created>
  <dcterms:modified xsi:type="dcterms:W3CDTF">2020-11-25T06:17:44Z</dcterms:modified>
  <cp:category/>
  <cp:version/>
  <cp:contentType/>
  <cp:contentStatus/>
</cp:coreProperties>
</file>