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D26" i="1"/>
  <c r="C26"/>
  <c r="D11"/>
  <c r="C10"/>
  <c r="D10"/>
  <c r="E17" l="1"/>
  <c r="E26"/>
  <c r="E37"/>
  <c r="E32"/>
  <c r="E16"/>
  <c r="E11"/>
  <c r="E12"/>
  <c r="E13"/>
  <c r="E14"/>
  <c r="E15"/>
  <c r="E19"/>
  <c r="E20"/>
  <c r="E21"/>
  <c r="E22"/>
  <c r="E23"/>
  <c r="E24"/>
  <c r="E25"/>
  <c r="E27"/>
  <c r="E28"/>
  <c r="E29"/>
  <c r="E30"/>
  <c r="E33"/>
  <c r="E34"/>
  <c r="E35"/>
  <c r="E36"/>
  <c r="E10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<sst xmlns="http://schemas.openxmlformats.org/spreadsheetml/2006/main" count="74" uniqueCount="71">
  <si>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</si>
  <si>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</si>
  <si>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</si>
  <si>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</si>
  <si>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</si>
  <si>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</si>
  <si>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</si>
  <si>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</si>
  <si>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</si>
  <si>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</si>
  <si>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</si>
  <si>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</si>
  <si>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</si>
  <si>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</si>
  <si>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</si>
  <si>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</si>
  <si>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</si>
  <si>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</si>
  <si>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</si>
  <si>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</si>
  <si>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</si>
  <si>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</si>
  <si>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</si>
  <si>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</si>
  <si>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</si>
  <si>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</si>
  <si>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</si>
  <si>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</si>
  <si>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</si>
  <si>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</si>
  <si>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</si>
  <si>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</si>
  <si>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</si>
  <si>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</si>
  <si>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</si>
  <si>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</si>
  <si>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</si>
  <si>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</si>
  <si>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</si>
  <si>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</si>
  <si>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</si>
  <si>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</si>
  <si>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</si>
  <si>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</si>
  <si>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</si>
  <si>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</si>
  <si>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</si>
  <si>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</si>
  <si>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</si>
  <si>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</si>
  <si>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</si>
  <si>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</si>
  <si>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</si>
  <si>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</si>
  <si>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</si>
  <si>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</si>
  <si>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</si>
  <si>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</si>
  <si>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</si>
  <si>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</si>
  <si>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</si>
  <si>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</si>
  <si>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</si>
  <si>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</si>
  <si>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ЗАДОЛЖЕННОСТЬ И ПЕРЕРАСЧЕТЫ ПО ОТМЕНЕННЫМ НАЛОГАМ, СБОРАМ И ИНЫМ ОБЯЗАТЕЛЬНЫМ ПЛАТЕЖАМ</t>
  </si>
  <si>
    <t>\1090000000\\\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</si>
  <si>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</si>
  <si>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</si>
  <si>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Н.Т.Зарипова</t>
  </si>
  <si>
    <t>исп.Гилязова Лилия Равилевна</t>
  </si>
  <si>
    <t>на  1 декабря 2021 г.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</si>
</sst>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topLeftCell="A10" zoomScale="60" zoomScaleNormal="100" workbookViewId="0">
      <selection activeCell="D27" sqref="D27"/>
    </sheetView>
  </sheetViews>
  <sheetFormatPr defaultRowHeight="13.2"/>
  <cols>
    <col min="1" max="1" width="41.6640625" customWidth="1"/>
    <col min="2" max="2" width="21.777343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5" t="s">
        <v>0</v>
      </c>
      <c r="B1" s="16"/>
      <c r="C1" s="16"/>
      <c r="D1" s="16"/>
      <c r="E1" s="16"/>
    </row>
    <row r="2" spans="1:7">
      <c r="A2" s="15" t="s">
        <v>1</v>
      </c>
      <c r="B2" s="16"/>
      <c r="C2" s="16"/>
      <c r="D2" s="16"/>
      <c r="E2" s="16"/>
    </row>
    <row r="3" spans="1:7">
      <c r="A3" s="17" t="s">
        <v>2</v>
      </c>
      <c r="B3" s="18"/>
      <c r="C3" s="18"/>
      <c r="D3" s="18"/>
      <c r="E3" s="18"/>
    </row>
    <row r="4" spans="1:7">
      <c r="A4" s="17" t="s">
        <v>3</v>
      </c>
      <c r="B4" s="18"/>
      <c r="C4" s="18"/>
      <c r="D4" s="18"/>
      <c r="E4" s="18"/>
    </row>
    <row r="5" spans="1:7">
      <c r="A5" s="17" t="s">
        <v>4</v>
      </c>
      <c r="B5" s="18"/>
      <c r="C5" s="18"/>
      <c r="D5" s="18"/>
      <c r="E5" s="18"/>
    </row>
    <row r="6" spans="1:7">
      <c r="A6" s="17" t="s">
        <v>70</v>
      </c>
      <c r="B6" s="18"/>
      <c r="C6" s="18"/>
      <c r="D6" s="18"/>
      <c r="E6" s="18"/>
    </row>
    <row r="7" spans="1:7">
      <c r="A7" s="17" t="s">
        <v>1</v>
      </c>
      <c r="B7" s="18"/>
      <c r="C7" s="18"/>
      <c r="D7" s="18"/>
      <c r="E7" s="18"/>
    </row>
    <row r="8" spans="1:7">
      <c r="A8" s="20" t="s">
        <v>5</v>
      </c>
      <c r="B8" s="21"/>
      <c r="C8" s="21"/>
      <c r="D8" s="21"/>
      <c r="E8" s="21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59</v>
      </c>
      <c r="B10" s="5" t="s">
        <v>11</v>
      </c>
      <c r="C10" s="8">
        <f>C11+C25</f>
        <v>2632868440.79</v>
      </c>
      <c r="D10" s="8">
        <f>D11+D25</f>
        <v>2375646256.4899998</v>
      </c>
      <c r="E10" s="8">
        <f>D10/C10*100</f>
        <v>90.230344201215772</v>
      </c>
    </row>
    <row r="11" spans="1:7">
      <c r="A11" s="2" t="s">
        <v>12</v>
      </c>
      <c r="B11" s="3" t="s">
        <v>13</v>
      </c>
      <c r="C11" s="9">
        <v>1018459256.02</v>
      </c>
      <c r="D11" s="9">
        <f>SUM(D12:D24)</f>
        <v>909089551.00999987</v>
      </c>
      <c r="E11" s="8">
        <f t="shared" ref="E11:E36" si="0">D11/C11*100</f>
        <v>89.261258674460677</v>
      </c>
    </row>
    <row r="12" spans="1:7">
      <c r="A12" s="2" t="s">
        <v>14</v>
      </c>
      <c r="B12" s="3" t="s">
        <v>15</v>
      </c>
      <c r="C12" s="9">
        <v>446033000</v>
      </c>
      <c r="D12" s="9">
        <v>369347826.94999999</v>
      </c>
      <c r="E12" s="8">
        <f t="shared" si="0"/>
        <v>82.807287117769306</v>
      </c>
    </row>
    <row r="13" spans="1:7" ht="39.6">
      <c r="A13" s="2" t="s">
        <v>16</v>
      </c>
      <c r="B13" s="3" t="s">
        <v>17</v>
      </c>
      <c r="C13" s="9">
        <v>12369000</v>
      </c>
      <c r="D13" s="9">
        <v>11268470.02</v>
      </c>
      <c r="E13" s="8">
        <f t="shared" si="0"/>
        <v>91.102514512086657</v>
      </c>
    </row>
    <row r="14" spans="1:7">
      <c r="A14" s="2" t="s">
        <v>18</v>
      </c>
      <c r="B14" s="3" t="s">
        <v>19</v>
      </c>
      <c r="C14" s="9">
        <v>153680000</v>
      </c>
      <c r="D14" s="9">
        <v>168598342.13999999</v>
      </c>
      <c r="E14" s="8">
        <f t="shared" si="0"/>
        <v>109.70740638990108</v>
      </c>
    </row>
    <row r="15" spans="1:7">
      <c r="A15" s="2" t="s">
        <v>20</v>
      </c>
      <c r="B15" s="3" t="s">
        <v>21</v>
      </c>
      <c r="C15" s="9">
        <v>145535000</v>
      </c>
      <c r="D15" s="9">
        <v>109327678.23999999</v>
      </c>
      <c r="E15" s="8">
        <f t="shared" si="0"/>
        <v>75.121227361115885</v>
      </c>
    </row>
    <row r="16" spans="1:7" ht="39.6">
      <c r="A16" s="2" t="s">
        <v>22</v>
      </c>
      <c r="B16" s="3" t="s">
        <v>23</v>
      </c>
      <c r="C16" s="9">
        <v>3500000</v>
      </c>
      <c r="D16" s="9">
        <v>-5929.1</v>
      </c>
      <c r="E16" s="8">
        <f t="shared" si="0"/>
        <v>-0.16940285714285716</v>
      </c>
    </row>
    <row r="17" spans="1:5">
      <c r="A17" s="2" t="s">
        <v>24</v>
      </c>
      <c r="B17" s="3" t="s">
        <v>25</v>
      </c>
      <c r="C17" s="9">
        <v>13400000</v>
      </c>
      <c r="D17" s="9">
        <v>14082678</v>
      </c>
      <c r="E17" s="8">
        <f>D17/C17*100</f>
        <v>105.09461194029851</v>
      </c>
    </row>
    <row r="18" spans="1:5" ht="39.6">
      <c r="A18" s="11" t="s">
        <v>64</v>
      </c>
      <c r="B18" s="12" t="s">
        <v>65</v>
      </c>
      <c r="C18" s="13">
        <v>0</v>
      </c>
      <c r="D18" s="13">
        <v>-100249.93</v>
      </c>
      <c r="E18" s="14">
        <v>0</v>
      </c>
    </row>
    <row r="19" spans="1:5" ht="52.8">
      <c r="A19" s="2" t="s">
        <v>26</v>
      </c>
      <c r="B19" s="3" t="s">
        <v>27</v>
      </c>
      <c r="C19" s="9">
        <v>163290000</v>
      </c>
      <c r="D19" s="9">
        <v>165013642.03999999</v>
      </c>
      <c r="E19" s="8">
        <f t="shared" si="0"/>
        <v>101.05557109437197</v>
      </c>
    </row>
    <row r="20" spans="1:5" ht="26.4">
      <c r="A20" s="2" t="s">
        <v>28</v>
      </c>
      <c r="B20" s="3" t="s">
        <v>29</v>
      </c>
      <c r="C20" s="9">
        <v>2675000</v>
      </c>
      <c r="D20" s="9">
        <v>2447003.9500000002</v>
      </c>
      <c r="E20" s="8">
        <f t="shared" si="0"/>
        <v>91.476783177570098</v>
      </c>
    </row>
    <row r="21" spans="1:5" ht="39.6">
      <c r="A21" s="2" t="s">
        <v>30</v>
      </c>
      <c r="B21" s="3" t="s">
        <v>31</v>
      </c>
      <c r="C21" s="9">
        <v>727000</v>
      </c>
      <c r="D21" s="9">
        <v>1862065.64</v>
      </c>
      <c r="E21" s="8">
        <f t="shared" si="0"/>
        <v>256.13007427785419</v>
      </c>
    </row>
    <row r="22" spans="1:5" ht="26.4">
      <c r="A22" s="2" t="s">
        <v>32</v>
      </c>
      <c r="B22" s="3" t="s">
        <v>33</v>
      </c>
      <c r="C22" s="9">
        <v>71753000</v>
      </c>
      <c r="D22" s="9">
        <v>58079155.93</v>
      </c>
      <c r="E22" s="8">
        <f t="shared" si="0"/>
        <v>80.943174403857682</v>
      </c>
    </row>
    <row r="23" spans="1:5" ht="26.4">
      <c r="A23" s="2" t="s">
        <v>34</v>
      </c>
      <c r="B23" s="3" t="s">
        <v>35</v>
      </c>
      <c r="C23" s="9">
        <v>4184000</v>
      </c>
      <c r="D23" s="9">
        <v>7895815.7199999997</v>
      </c>
      <c r="E23" s="8">
        <f t="shared" si="0"/>
        <v>188.71452485659654</v>
      </c>
    </row>
    <row r="24" spans="1:5">
      <c r="A24" s="2" t="s">
        <v>36</v>
      </c>
      <c r="B24" s="3" t="s">
        <v>37</v>
      </c>
      <c r="C24" s="9">
        <v>1313256.02</v>
      </c>
      <c r="D24" s="9">
        <v>1273051.4099999999</v>
      </c>
      <c r="E24" s="8">
        <f t="shared" si="0"/>
        <v>96.9385550579848</v>
      </c>
    </row>
    <row r="25" spans="1:5">
      <c r="A25" s="11" t="s">
        <v>38</v>
      </c>
      <c r="B25" s="12" t="s">
        <v>39</v>
      </c>
      <c r="C25" s="13">
        <v>1614409184.77</v>
      </c>
      <c r="D25" s="13">
        <v>1466556705.48</v>
      </c>
      <c r="E25" s="14">
        <f t="shared" si="0"/>
        <v>90.841697341367393</v>
      </c>
    </row>
    <row r="26" spans="1:5">
      <c r="A26" s="4" t="s">
        <v>60</v>
      </c>
      <c r="B26" s="5" t="s">
        <v>40</v>
      </c>
      <c r="C26" s="8">
        <f>C27+C28+C29+C30+C32+C33+C34+C35+C36+C37</f>
        <v>2851152963.3299999</v>
      </c>
      <c r="D26" s="8">
        <f>SUM(D27:D37)</f>
        <v>2425616115.5600004</v>
      </c>
      <c r="E26" s="8">
        <f t="shared" si="0"/>
        <v>85.074920453478768</v>
      </c>
    </row>
    <row r="27" spans="1:5">
      <c r="A27" s="2" t="s">
        <v>41</v>
      </c>
      <c r="B27" s="3" t="s">
        <v>42</v>
      </c>
      <c r="C27" s="9">
        <v>170743664.12</v>
      </c>
      <c r="D27" s="9">
        <v>139453119.22</v>
      </c>
      <c r="E27" s="8">
        <f t="shared" si="0"/>
        <v>81.673964266100825</v>
      </c>
    </row>
    <row r="28" spans="1:5" ht="26.4">
      <c r="A28" s="2" t="s">
        <v>43</v>
      </c>
      <c r="B28" s="3" t="s">
        <v>44</v>
      </c>
      <c r="C28" s="9">
        <v>25604700</v>
      </c>
      <c r="D28" s="9">
        <v>20645283.879999999</v>
      </c>
      <c r="E28" s="8">
        <f t="shared" si="0"/>
        <v>80.630836838549172</v>
      </c>
    </row>
    <row r="29" spans="1:5">
      <c r="A29" s="2" t="s">
        <v>45</v>
      </c>
      <c r="B29" s="3" t="s">
        <v>46</v>
      </c>
      <c r="C29" s="9">
        <v>295337557.97000003</v>
      </c>
      <c r="D29" s="9">
        <v>238104379.30000001</v>
      </c>
      <c r="E29" s="8">
        <f t="shared" si="0"/>
        <v>80.621097071638388</v>
      </c>
    </row>
    <row r="30" spans="1:5" ht="12.6" customHeight="1">
      <c r="A30" s="2" t="s">
        <v>47</v>
      </c>
      <c r="B30" s="3" t="s">
        <v>48</v>
      </c>
      <c r="C30" s="9">
        <v>281652004.88999999</v>
      </c>
      <c r="D30" s="9">
        <v>245639562.09</v>
      </c>
      <c r="E30" s="8">
        <f t="shared" si="0"/>
        <v>87.213851783492629</v>
      </c>
    </row>
    <row r="31" spans="1:5" hidden="1">
      <c r="A31" s="2" t="s">
        <v>62</v>
      </c>
      <c r="B31" s="3" t="s">
        <v>63</v>
      </c>
      <c r="C31" s="9">
        <v>4549200</v>
      </c>
      <c r="D31" s="9"/>
      <c r="E31" s="8"/>
    </row>
    <row r="32" spans="1:5">
      <c r="A32" s="2" t="s">
        <v>62</v>
      </c>
      <c r="B32" s="3" t="s">
        <v>63</v>
      </c>
      <c r="C32" s="9">
        <v>6291162</v>
      </c>
      <c r="D32" s="9">
        <v>5539180.6500000004</v>
      </c>
      <c r="E32" s="8">
        <f t="shared" ref="E32" si="1">D32/C32*100</f>
        <v>88.047019771546189</v>
      </c>
    </row>
    <row r="33" spans="1:5">
      <c r="A33" s="2" t="s">
        <v>49</v>
      </c>
      <c r="B33" s="3" t="s">
        <v>50</v>
      </c>
      <c r="C33" s="9">
        <v>1719770939.9000001</v>
      </c>
      <c r="D33" s="9">
        <v>1476597936.7</v>
      </c>
      <c r="E33" s="8">
        <f t="shared" si="0"/>
        <v>85.860151630766595</v>
      </c>
    </row>
    <row r="34" spans="1:5">
      <c r="A34" s="2" t="s">
        <v>51</v>
      </c>
      <c r="B34" s="3" t="s">
        <v>52</v>
      </c>
      <c r="C34" s="9">
        <v>91310609.239999995</v>
      </c>
      <c r="D34" s="9">
        <v>80820641.260000005</v>
      </c>
      <c r="E34" s="8">
        <f t="shared" si="0"/>
        <v>88.511775282948506</v>
      </c>
    </row>
    <row r="35" spans="1:5">
      <c r="A35" s="11" t="s">
        <v>53</v>
      </c>
      <c r="B35" s="3" t="s">
        <v>54</v>
      </c>
      <c r="C35" s="9">
        <v>138960479.84</v>
      </c>
      <c r="D35" s="9">
        <v>111649009.81</v>
      </c>
      <c r="E35" s="8">
        <f t="shared" si="0"/>
        <v>80.345872393757844</v>
      </c>
    </row>
    <row r="36" spans="1:5">
      <c r="A36" s="2" t="s">
        <v>55</v>
      </c>
      <c r="B36" s="3" t="s">
        <v>56</v>
      </c>
      <c r="C36" s="9">
        <v>117716945.37</v>
      </c>
      <c r="D36" s="9">
        <v>104075635.56999999</v>
      </c>
      <c r="E36" s="8">
        <f t="shared" si="0"/>
        <v>88.411770491390541</v>
      </c>
    </row>
    <row r="37" spans="1:5">
      <c r="A37" s="2" t="s">
        <v>57</v>
      </c>
      <c r="B37" s="3" t="s">
        <v>58</v>
      </c>
      <c r="C37" s="9">
        <v>3764900</v>
      </c>
      <c r="D37" s="9">
        <v>3091367.08</v>
      </c>
      <c r="E37" s="8">
        <f t="shared" ref="E37" si="2">D37/C37*100</f>
        <v>82.110204255093095</v>
      </c>
    </row>
    <row r="38" spans="1:5">
      <c r="D38" s="10"/>
    </row>
    <row r="39" spans="1:5">
      <c r="A39" s="19" t="s">
        <v>66</v>
      </c>
      <c r="B39" s="19"/>
    </row>
    <row r="40" spans="1:5">
      <c r="A40" s="6" t="s">
        <v>67</v>
      </c>
      <c r="D40" s="7" t="s">
        <v>68</v>
      </c>
    </row>
    <row r="43" spans="1:5">
      <c r="A43" t="s">
        <v>69</v>
      </c>
    </row>
    <row r="44" spans="1:5">
      <c r="A44" t="s">
        <v>61</v>
      </c>
    </row>
  </sheetData>
  <mergeCells count="9">
    <mergeCell ref="A1:E1"/>
    <mergeCell ref="A2:E2"/>
    <mergeCell ref="A3:E3"/>
    <mergeCell ref="A4:E4"/>
    <mergeCell ref="A39:B39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2021-12-08T11:36:56Z</cp:lastPrinted>
  <dcterms:created xsi:type="dcterms:W3CDTF">2016-08-09T04:02:34Z</dcterms:created>
  <dcterms:modified xsi:type="dcterms:W3CDTF">2021-12-08T12:04:33Z</dcterms:modified>
</cp:coreProperties>
</file>